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10" windowHeight="103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Sheet1!$B:$B</definedName>
    <definedName name="_xlnm.Print_Titles" localSheetId="0">Sheet1!$2:$4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<sst xmlns="http://schemas.openxmlformats.org/spreadsheetml/2006/main" count="403" uniqueCount="204">
  <si>
    <t>附件</t>
  </si>
  <si>
    <t>恩平市2024年度涉渔乡镇自用船舶政策性团体人身意外保险补贴明细公示表(共78人）</t>
  </si>
  <si>
    <t>单位</t>
  </si>
  <si>
    <t>保单编号</t>
  </si>
  <si>
    <t>船名</t>
  </si>
  <si>
    <t>可参保
人数</t>
  </si>
  <si>
    <t>实际参保人数</t>
  </si>
  <si>
    <t>被保险人姓名</t>
  </si>
  <si>
    <t>身份证号码</t>
  </si>
  <si>
    <t>政策性保
险保费
（元）</t>
  </si>
  <si>
    <t>市级补贴（元）</t>
  </si>
  <si>
    <t>县级补贴（元）</t>
  </si>
  <si>
    <t>渔民承担（元）</t>
  </si>
  <si>
    <t>横陂镇</t>
  </si>
  <si>
    <t>440******4100023</t>
  </si>
  <si>
    <t>恩横亨自001</t>
  </si>
  <si>
    <t>吴超文</t>
  </si>
  <si>
    <t>4407******10</t>
  </si>
  <si>
    <t>恩横亨自002</t>
  </si>
  <si>
    <t>吴新茂</t>
  </si>
  <si>
    <t>4407******19</t>
  </si>
  <si>
    <t>恩横亨自004</t>
  </si>
  <si>
    <t>徐元品</t>
  </si>
  <si>
    <t>4407******13</t>
  </si>
  <si>
    <t>恩横亨自005</t>
  </si>
  <si>
    <t>吴国玺</t>
  </si>
  <si>
    <t>4407******33</t>
  </si>
  <si>
    <t>恩横亨自007</t>
  </si>
  <si>
    <t>吴伟聪</t>
  </si>
  <si>
    <t>4407******12</t>
  </si>
  <si>
    <t>恩横亨自009</t>
  </si>
  <si>
    <t>吴乔康</t>
  </si>
  <si>
    <t>4407******5X</t>
  </si>
  <si>
    <t>440******4100024</t>
  </si>
  <si>
    <t>恩横塘自038</t>
  </si>
  <si>
    <t>冯锡练</t>
  </si>
  <si>
    <t>恩横塘自047</t>
  </si>
  <si>
    <t>何炎壮</t>
  </si>
  <si>
    <t>4407******15</t>
  </si>
  <si>
    <t>恩横塘自040</t>
  </si>
  <si>
    <t>何锦磷</t>
  </si>
  <si>
    <t>4407******34</t>
  </si>
  <si>
    <t>恩横塘自041</t>
  </si>
  <si>
    <t>何锦才</t>
  </si>
  <si>
    <t>恩横塘自005</t>
  </si>
  <si>
    <t>何文杰</t>
  </si>
  <si>
    <t>4407******17</t>
  </si>
  <si>
    <t>恩横塘自028</t>
  </si>
  <si>
    <t>何文超</t>
  </si>
  <si>
    <t>4407******11</t>
  </si>
  <si>
    <t>恩横塘自037</t>
  </si>
  <si>
    <t>陈仲帮</t>
  </si>
  <si>
    <t>4407******16</t>
  </si>
  <si>
    <t>恩横塘自042</t>
  </si>
  <si>
    <t>何裕文</t>
  </si>
  <si>
    <t>恩横塘自024</t>
  </si>
  <si>
    <t>何居强</t>
  </si>
  <si>
    <t>恩横塘自043</t>
  </si>
  <si>
    <t>周锦富</t>
  </si>
  <si>
    <t>4407******18</t>
  </si>
  <si>
    <t>恩横塘自008</t>
  </si>
  <si>
    <t>何盛参</t>
  </si>
  <si>
    <t>4407******1X</t>
  </si>
  <si>
    <t>恩横塘自026</t>
  </si>
  <si>
    <t>何兆东</t>
  </si>
  <si>
    <t>恩横塘自022</t>
  </si>
  <si>
    <t>吴雅香</t>
  </si>
  <si>
    <t>4407******29</t>
  </si>
  <si>
    <t>恩横塘自025</t>
  </si>
  <si>
    <t>周树迎</t>
  </si>
  <si>
    <t>恩横塘自021</t>
  </si>
  <si>
    <t>何番梓</t>
  </si>
  <si>
    <t>何柳思</t>
  </si>
  <si>
    <t>恩横塘自020</t>
  </si>
  <si>
    <t>吴剑鹏</t>
  </si>
  <si>
    <t>恩横塘自039</t>
  </si>
  <si>
    <t>何伟劲</t>
  </si>
  <si>
    <t>4414******55</t>
  </si>
  <si>
    <t>恩横塘自023</t>
  </si>
  <si>
    <t>吴英来</t>
  </si>
  <si>
    <t>恩横塘自006</t>
  </si>
  <si>
    <t>陈添和</t>
  </si>
  <si>
    <t>4407******57</t>
  </si>
  <si>
    <t>恩横塘自011</t>
  </si>
  <si>
    <t>陈亦林</t>
  </si>
  <si>
    <t>4407******37</t>
  </si>
  <si>
    <t>恩横塘自017</t>
  </si>
  <si>
    <t>何杰才</t>
  </si>
  <si>
    <t>440******4100025</t>
  </si>
  <si>
    <t>恩横湾自012</t>
  </si>
  <si>
    <t>陈韶劲</t>
  </si>
  <si>
    <t>恩横湾自003</t>
  </si>
  <si>
    <t>杨锦秀</t>
  </si>
  <si>
    <t>4407******47</t>
  </si>
  <si>
    <t>陈伟亮</t>
  </si>
  <si>
    <t>恩横湾自008</t>
  </si>
  <si>
    <t>陈晓恒</t>
  </si>
  <si>
    <t>恩横湾自007</t>
  </si>
  <si>
    <t>陈返强</t>
  </si>
  <si>
    <t>恩横湾自002</t>
  </si>
  <si>
    <t>陈杰俊</t>
  </si>
  <si>
    <t>恩横湾自004</t>
  </si>
  <si>
    <t>黄春燕</t>
  </si>
  <si>
    <t>4407******24</t>
  </si>
  <si>
    <t>440******4100026</t>
  </si>
  <si>
    <t>恩横元自001</t>
  </si>
  <si>
    <t>吴健洋</t>
  </si>
  <si>
    <t>4407******70</t>
  </si>
  <si>
    <t>吴国权</t>
  </si>
  <si>
    <t>吴华润</t>
  </si>
  <si>
    <t>4407******3X</t>
  </si>
  <si>
    <t>恩横元自003</t>
  </si>
  <si>
    <t>彭云英</t>
  </si>
  <si>
    <t>4407******2X</t>
  </si>
  <si>
    <t>吴昔洪</t>
  </si>
  <si>
    <t>4407******39</t>
  </si>
  <si>
    <t>恩横元自002</t>
  </si>
  <si>
    <t>吴永忠</t>
  </si>
  <si>
    <t>恩横元自004</t>
  </si>
  <si>
    <t>吴晓梅</t>
  </si>
  <si>
    <t>440******4100027</t>
  </si>
  <si>
    <t>恩横新自002</t>
  </si>
  <si>
    <t>何添</t>
  </si>
  <si>
    <t>4409******55</t>
  </si>
  <si>
    <t>罗超明</t>
  </si>
  <si>
    <t>4409******49</t>
  </si>
  <si>
    <t>恩横新自003</t>
  </si>
  <si>
    <t>罗家保</t>
  </si>
  <si>
    <t>4409******71</t>
  </si>
  <si>
    <t>恩横新自004</t>
  </si>
  <si>
    <t>黄奕富</t>
  </si>
  <si>
    <t>4409******14</t>
  </si>
  <si>
    <t>夏奕晓</t>
  </si>
  <si>
    <t>4409******23</t>
  </si>
  <si>
    <t>恩横新自006</t>
  </si>
  <si>
    <t>许伟酬</t>
  </si>
  <si>
    <t>恩横新自007</t>
  </si>
  <si>
    <t>甘树牛</t>
  </si>
  <si>
    <t>恩横新自011</t>
  </si>
  <si>
    <t>朱荣杏</t>
  </si>
  <si>
    <t>恩横新自013</t>
  </si>
  <si>
    <t>吴郭锐</t>
  </si>
  <si>
    <t>恩横新自014</t>
  </si>
  <si>
    <t>梁永成</t>
  </si>
  <si>
    <t>恩横新自015</t>
  </si>
  <si>
    <t>吴坚雄</t>
  </si>
  <si>
    <t>恩横新自016</t>
  </si>
  <si>
    <t>梁石景</t>
  </si>
  <si>
    <t>恩横新自017</t>
  </si>
  <si>
    <t>覃梦儒</t>
  </si>
  <si>
    <t>4522******36</t>
  </si>
  <si>
    <t>熊良英</t>
  </si>
  <si>
    <t>4522******24</t>
  </si>
  <si>
    <t>恩横新自019</t>
  </si>
  <si>
    <t>吴建鹏</t>
  </si>
  <si>
    <t>4407******59</t>
  </si>
  <si>
    <t>恩横新自020</t>
  </si>
  <si>
    <t>吴子梦</t>
  </si>
  <si>
    <t>恩横新自021</t>
  </si>
  <si>
    <t>许松志</t>
  </si>
  <si>
    <t>黄梧华</t>
  </si>
  <si>
    <t>4409******99</t>
  </si>
  <si>
    <t>恩横蓝自007</t>
  </si>
  <si>
    <t>李健文</t>
  </si>
  <si>
    <t>吴健成</t>
  </si>
  <si>
    <t>440******4100028</t>
  </si>
  <si>
    <t>恩横围自004</t>
  </si>
  <si>
    <t>黎文聪</t>
  </si>
  <si>
    <t>恩横围自003</t>
  </si>
  <si>
    <t>黎照宁</t>
  </si>
  <si>
    <t>恩横围自001</t>
  </si>
  <si>
    <t>吴佳长</t>
  </si>
  <si>
    <t>4407******14</t>
  </si>
  <si>
    <t>恩横围自007</t>
  </si>
  <si>
    <t>吴定尧</t>
  </si>
  <si>
    <t>恩横围自005</t>
  </si>
  <si>
    <t>吴国顺</t>
  </si>
  <si>
    <t>莫绍贵</t>
  </si>
  <si>
    <t>4508******12</t>
  </si>
  <si>
    <t>陈学敏</t>
  </si>
  <si>
    <t>4408******10</t>
  </si>
  <si>
    <t>恩横围自014</t>
  </si>
  <si>
    <t>熊云生</t>
  </si>
  <si>
    <t>4522******15</t>
  </si>
  <si>
    <t>恩横围自013</t>
  </si>
  <si>
    <t>黄奕喜</t>
  </si>
  <si>
    <t>4409******17</t>
  </si>
  <si>
    <t>恩横围自015</t>
  </si>
  <si>
    <t>向文华</t>
  </si>
  <si>
    <t>5226******34</t>
  </si>
  <si>
    <t>黄奕群</t>
  </si>
  <si>
    <t>4409******21</t>
  </si>
  <si>
    <t>恩横围自006</t>
  </si>
  <si>
    <t>吴清宏</t>
  </si>
  <si>
    <t>恩横围自002</t>
  </si>
  <si>
    <t>吴洪健</t>
  </si>
  <si>
    <t>4407******32</t>
  </si>
  <si>
    <t>罗秀连</t>
  </si>
  <si>
    <t>4409******27</t>
  </si>
  <si>
    <t>恩横围自012</t>
  </si>
  <si>
    <t>吴松照</t>
  </si>
  <si>
    <t>恩横围自016</t>
  </si>
  <si>
    <t>邓恩宏</t>
  </si>
  <si>
    <t>4407******35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</si>
</sst>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8"/>
      <color theme="1"/>
      <name val="宋体"/>
      <charset val="134"/>
    </font>
    <font>
      <sz val="8"/>
      <color rgb="FFFF0000"/>
      <name val="宋体"/>
      <charset val="134"/>
    </font>
    <font>
      <sz val="11"/>
      <color theme="1"/>
      <name val="黑体"/>
      <charset val="134"/>
    </font>
    <font>
      <b/>
      <sz val="16"/>
      <color theme="1"/>
      <name val="宋体"/>
      <charset val="134"/>
    </font>
    <font>
      <b/>
      <sz val="10"/>
      <color theme="1"/>
      <name val="宋体"/>
      <charset val="134"/>
    </font>
    <font>
      <sz val="8"/>
      <color theme="1"/>
      <name val="宋体"/>
      <charset val="134"/>
      <scheme val="minor"/>
    </font>
    <font>
      <b/>
      <sz val="8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0" borderId="0"/>
    <xf numFmtId="0" fontId="0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0" xfId="0" applyFill="1">
      <alignment vertical="center"/>
    </xf>
    <xf numFmtId="0" fontId="2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2" fillId="3" borderId="0" xfId="0" applyFont="1" applyFill="1" applyAlignment="1">
      <alignment horizontal="center" vertical="center"/>
    </xf>
    <xf numFmtId="49" fontId="2" fillId="3" borderId="0" xfId="0" applyNumberFormat="1" applyFont="1" applyFill="1" applyAlignment="1">
      <alignment vertical="center"/>
    </xf>
    <xf numFmtId="0" fontId="2" fillId="3" borderId="0" xfId="0" applyFont="1" applyFill="1" applyAlignment="1">
      <alignment horizontal="right" vertical="center"/>
    </xf>
    <xf numFmtId="0" fontId="4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49" fontId="2" fillId="3" borderId="1" xfId="0" applyNumberFormat="1" applyFont="1" applyFill="1" applyBorder="1" applyAlignment="1">
      <alignment vertical="center"/>
    </xf>
    <xf numFmtId="0" fontId="2" fillId="3" borderId="1" xfId="0" applyFont="1" applyFill="1" applyBorder="1" applyAlignment="1">
      <alignment horizontal="right" vertical="center"/>
    </xf>
    <xf numFmtId="0" fontId="5" fillId="3" borderId="0" xfId="0" applyFont="1" applyFill="1" applyAlignment="1">
      <alignment horizontal="center" vertical="center"/>
    </xf>
    <xf numFmtId="49" fontId="5" fillId="3" borderId="0" xfId="0" applyNumberFormat="1" applyFont="1" applyFill="1" applyAlignment="1">
      <alignment horizontal="center" vertical="center"/>
    </xf>
    <xf numFmtId="0" fontId="5" fillId="3" borderId="0" xfId="0" applyFont="1" applyFill="1" applyAlignment="1">
      <alignment horizontal="right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vertical="center"/>
    </xf>
    <xf numFmtId="49" fontId="6" fillId="3" borderId="1" xfId="0" applyNumberFormat="1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176" fontId="2" fillId="3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  <xf numFmtId="43" fontId="2" fillId="3" borderId="1" xfId="0" applyNumberFormat="1" applyFont="1" applyFill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3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/>
    </xf>
    <xf numFmtId="176" fontId="8" fillId="3" borderId="1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 wrapText="1"/>
    </xf>
    <xf numFmtId="176" fontId="2" fillId="3" borderId="1" xfId="0" applyNumberFormat="1" applyFont="1" applyFill="1" applyBorder="1" applyAlignment="1">
      <alignment horizontal="right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润普物业服务中心人事资料" xfId="49"/>
    <cellStyle name="常规 2" xfId="50"/>
    <cellStyle name="常规_Sheet1" xfId="51"/>
    <cellStyle name="常规 2 10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2"/>
  <sheetViews>
    <sheetView tabSelected="1" view="pageBreakPreview" zoomScale="130" zoomScaleNormal="115" workbookViewId="0">
      <selection activeCell="I10" sqref="I10"/>
    </sheetView>
  </sheetViews>
  <sheetFormatPr defaultColWidth="9" defaultRowHeight="10.5"/>
  <cols>
    <col min="1" max="1" width="8.75" style="5" customWidth="1"/>
    <col min="2" max="2" width="17.875" style="5" customWidth="1"/>
    <col min="3" max="3" width="9.51666666666667" style="3" customWidth="1"/>
    <col min="4" max="5" width="6.875" style="3" customWidth="1"/>
    <col min="6" max="6" width="8.75" style="3" customWidth="1"/>
    <col min="7" max="7" width="15.1916666666667" style="6" customWidth="1"/>
    <col min="8" max="8" width="10.5" style="7" customWidth="1"/>
    <col min="9" max="10" width="10" style="7" customWidth="1"/>
    <col min="11" max="11" width="10.5" style="7" customWidth="1"/>
    <col min="12" max="12" width="9.33333333333333" style="3"/>
    <col min="13" max="13" width="11.1083333333333" style="3"/>
    <col min="14" max="14" width="10.3333333333333" style="3"/>
    <col min="15" max="16384" width="9" style="3"/>
  </cols>
  <sheetData>
    <row r="1" ht="13.5" spans="1:11">
      <c r="A1" s="8" t="s">
        <v>0</v>
      </c>
      <c r="B1" s="9"/>
      <c r="C1" s="10"/>
      <c r="D1" s="10"/>
      <c r="E1" s="10"/>
      <c r="F1" s="10"/>
      <c r="G1" s="11"/>
      <c r="H1" s="12"/>
      <c r="I1" s="12"/>
      <c r="J1" s="12"/>
      <c r="K1" s="12"/>
    </row>
    <row r="2" s="3" customFormat="1" ht="48" customHeight="1" spans="1:11">
      <c r="A2" s="13" t="s">
        <v>1</v>
      </c>
      <c r="B2" s="13"/>
      <c r="C2" s="13"/>
      <c r="D2" s="13"/>
      <c r="E2" s="13"/>
      <c r="F2" s="13"/>
      <c r="G2" s="14"/>
      <c r="H2" s="15"/>
      <c r="I2" s="15"/>
      <c r="J2" s="15"/>
      <c r="K2" s="15"/>
    </row>
    <row r="3" s="3" customFormat="1" ht="21" customHeight="1" spans="1:11">
      <c r="A3" s="16" t="s">
        <v>2</v>
      </c>
      <c r="B3" s="17" t="s">
        <v>3</v>
      </c>
      <c r="C3" s="16" t="s">
        <v>4</v>
      </c>
      <c r="D3" s="17" t="s">
        <v>5</v>
      </c>
      <c r="E3" s="17" t="s">
        <v>6</v>
      </c>
      <c r="F3" s="17" t="s">
        <v>7</v>
      </c>
      <c r="G3" s="18" t="s">
        <v>8</v>
      </c>
      <c r="H3" s="17" t="s">
        <v>9</v>
      </c>
      <c r="I3" s="17" t="s">
        <v>10</v>
      </c>
      <c r="J3" s="17" t="s">
        <v>11</v>
      </c>
      <c r="K3" s="17" t="s">
        <v>12</v>
      </c>
    </row>
    <row r="4" s="3" customFormat="1" ht="21" customHeight="1" spans="1:11">
      <c r="A4" s="16"/>
      <c r="B4" s="17"/>
      <c r="C4" s="16"/>
      <c r="D4" s="17"/>
      <c r="E4" s="17"/>
      <c r="F4" s="19"/>
      <c r="G4" s="20"/>
      <c r="H4" s="17"/>
      <c r="I4" s="17"/>
      <c r="J4" s="17"/>
      <c r="K4" s="17"/>
    </row>
    <row r="5" s="4" customFormat="1" ht="16.95" customHeight="1" spans="1:11">
      <c r="A5" s="21" t="s">
        <v>13</v>
      </c>
      <c r="B5" s="22" t="s">
        <v>14</v>
      </c>
      <c r="C5" s="22" t="s">
        <v>15</v>
      </c>
      <c r="D5" s="22"/>
      <c r="E5" s="21"/>
      <c r="F5" s="22" t="s">
        <v>16</v>
      </c>
      <c r="G5" s="23" t="s">
        <v>17</v>
      </c>
      <c r="H5" s="24">
        <v>150</v>
      </c>
      <c r="I5" s="24">
        <f t="shared" ref="I5:I10" si="0">H5*30%</f>
        <v>45</v>
      </c>
      <c r="J5" s="24">
        <f t="shared" ref="J5:J10" si="1">H5*30%</f>
        <v>45</v>
      </c>
      <c r="K5" s="24">
        <f t="shared" ref="K5:K10" si="2">H5-I5-J5</f>
        <v>60</v>
      </c>
    </row>
    <row r="6" s="4" customFormat="1" ht="16.95" customHeight="1" spans="1:11">
      <c r="A6" s="21" t="s">
        <v>13</v>
      </c>
      <c r="B6" s="22" t="s">
        <v>14</v>
      </c>
      <c r="C6" s="22" t="s">
        <v>18</v>
      </c>
      <c r="D6" s="22"/>
      <c r="E6" s="21"/>
      <c r="F6" s="22" t="s">
        <v>19</v>
      </c>
      <c r="G6" s="23" t="s">
        <v>20</v>
      </c>
      <c r="H6" s="24">
        <v>150</v>
      </c>
      <c r="I6" s="24">
        <f t="shared" si="0"/>
        <v>45</v>
      </c>
      <c r="J6" s="24">
        <f t="shared" si="1"/>
        <v>45</v>
      </c>
      <c r="K6" s="24">
        <f t="shared" si="2"/>
        <v>60</v>
      </c>
    </row>
    <row r="7" s="4" customFormat="1" ht="16.95" customHeight="1" spans="1:11">
      <c r="A7" s="21" t="s">
        <v>13</v>
      </c>
      <c r="B7" s="22" t="s">
        <v>14</v>
      </c>
      <c r="C7" s="22" t="s">
        <v>21</v>
      </c>
      <c r="D7" s="22"/>
      <c r="E7" s="21"/>
      <c r="F7" s="22" t="s">
        <v>22</v>
      </c>
      <c r="G7" s="23" t="s">
        <v>23</v>
      </c>
      <c r="H7" s="24">
        <v>150</v>
      </c>
      <c r="I7" s="24">
        <f t="shared" si="0"/>
        <v>45</v>
      </c>
      <c r="J7" s="24">
        <f t="shared" si="1"/>
        <v>45</v>
      </c>
      <c r="K7" s="24">
        <f t="shared" si="2"/>
        <v>60</v>
      </c>
    </row>
    <row r="8" s="4" customFormat="1" ht="16.95" customHeight="1" spans="1:11">
      <c r="A8" s="21" t="s">
        <v>13</v>
      </c>
      <c r="B8" s="22" t="s">
        <v>14</v>
      </c>
      <c r="C8" s="22" t="s">
        <v>24</v>
      </c>
      <c r="D8" s="22"/>
      <c r="E8" s="21"/>
      <c r="F8" s="22" t="s">
        <v>25</v>
      </c>
      <c r="G8" s="23" t="s">
        <v>26</v>
      </c>
      <c r="H8" s="24">
        <v>150</v>
      </c>
      <c r="I8" s="24">
        <f t="shared" si="0"/>
        <v>45</v>
      </c>
      <c r="J8" s="24">
        <f t="shared" si="1"/>
        <v>45</v>
      </c>
      <c r="K8" s="24">
        <f t="shared" si="2"/>
        <v>60</v>
      </c>
    </row>
    <row r="9" s="4" customFormat="1" ht="16.95" customHeight="1" spans="1:11">
      <c r="A9" s="21" t="s">
        <v>13</v>
      </c>
      <c r="B9" s="22" t="s">
        <v>14</v>
      </c>
      <c r="C9" s="22" t="s">
        <v>27</v>
      </c>
      <c r="D9" s="22"/>
      <c r="E9" s="21"/>
      <c r="F9" s="22" t="s">
        <v>28</v>
      </c>
      <c r="G9" s="23" t="s">
        <v>29</v>
      </c>
      <c r="H9" s="24">
        <v>150</v>
      </c>
      <c r="I9" s="24">
        <f t="shared" si="0"/>
        <v>45</v>
      </c>
      <c r="J9" s="24">
        <f t="shared" si="1"/>
        <v>45</v>
      </c>
      <c r="K9" s="24">
        <f t="shared" si="2"/>
        <v>60</v>
      </c>
    </row>
    <row r="10" s="4" customFormat="1" ht="16.95" customHeight="1" spans="1:11">
      <c r="A10" s="21" t="s">
        <v>13</v>
      </c>
      <c r="B10" s="22" t="s">
        <v>14</v>
      </c>
      <c r="C10" s="22" t="s">
        <v>30</v>
      </c>
      <c r="D10" s="22"/>
      <c r="E10" s="21"/>
      <c r="F10" s="22" t="s">
        <v>31</v>
      </c>
      <c r="G10" s="23" t="s">
        <v>32</v>
      </c>
      <c r="H10" s="24">
        <v>150</v>
      </c>
      <c r="I10" s="24">
        <f t="shared" si="0"/>
        <v>45</v>
      </c>
      <c r="J10" s="24">
        <f t="shared" si="1"/>
        <v>45</v>
      </c>
      <c r="K10" s="24">
        <f t="shared" si="2"/>
        <v>60</v>
      </c>
    </row>
    <row r="11" s="4" customFormat="1" ht="16.95" customHeight="1" spans="1:11">
      <c r="A11" s="21" t="s">
        <v>13</v>
      </c>
      <c r="B11" s="22" t="s">
        <v>33</v>
      </c>
      <c r="C11" s="25" t="s">
        <v>34</v>
      </c>
      <c r="D11" s="22"/>
      <c r="E11" s="21"/>
      <c r="F11" s="25" t="s">
        <v>35</v>
      </c>
      <c r="G11" s="23" t="s">
        <v>17</v>
      </c>
      <c r="H11" s="26">
        <v>150</v>
      </c>
      <c r="I11" s="26">
        <v>45</v>
      </c>
      <c r="J11" s="26">
        <v>45</v>
      </c>
      <c r="K11" s="26">
        <v>60</v>
      </c>
    </row>
    <row r="12" s="4" customFormat="1" ht="16.95" customHeight="1" spans="1:11">
      <c r="A12" s="21" t="s">
        <v>13</v>
      </c>
      <c r="B12" s="22" t="s">
        <v>33</v>
      </c>
      <c r="C12" s="25" t="s">
        <v>36</v>
      </c>
      <c r="D12" s="22"/>
      <c r="E12" s="21"/>
      <c r="F12" s="25" t="s">
        <v>37</v>
      </c>
      <c r="G12" s="23" t="s">
        <v>38</v>
      </c>
      <c r="H12" s="26">
        <v>150</v>
      </c>
      <c r="I12" s="26">
        <v>45</v>
      </c>
      <c r="J12" s="26">
        <v>45</v>
      </c>
      <c r="K12" s="26">
        <v>60</v>
      </c>
    </row>
    <row r="13" s="4" customFormat="1" ht="16.95" customHeight="1" spans="1:11">
      <c r="A13" s="21" t="s">
        <v>13</v>
      </c>
      <c r="B13" s="22" t="s">
        <v>33</v>
      </c>
      <c r="C13" s="25" t="s">
        <v>39</v>
      </c>
      <c r="D13" s="22"/>
      <c r="E13" s="21"/>
      <c r="F13" s="25" t="s">
        <v>40</v>
      </c>
      <c r="G13" s="23" t="s">
        <v>41</v>
      </c>
      <c r="H13" s="26">
        <v>150</v>
      </c>
      <c r="I13" s="26">
        <v>45</v>
      </c>
      <c r="J13" s="26">
        <v>45</v>
      </c>
      <c r="K13" s="26">
        <v>60</v>
      </c>
    </row>
    <row r="14" s="4" customFormat="1" ht="16.95" customHeight="1" spans="1:11">
      <c r="A14" s="21" t="s">
        <v>13</v>
      </c>
      <c r="B14" s="22" t="s">
        <v>33</v>
      </c>
      <c r="C14" s="25" t="s">
        <v>42</v>
      </c>
      <c r="D14" s="22"/>
      <c r="E14" s="21"/>
      <c r="F14" s="25" t="s">
        <v>43</v>
      </c>
      <c r="G14" s="23" t="s">
        <v>17</v>
      </c>
      <c r="H14" s="26">
        <v>150</v>
      </c>
      <c r="I14" s="26">
        <v>45</v>
      </c>
      <c r="J14" s="26">
        <v>45</v>
      </c>
      <c r="K14" s="26">
        <v>60</v>
      </c>
    </row>
    <row r="15" s="4" customFormat="1" ht="16.95" customHeight="1" spans="1:11">
      <c r="A15" s="21" t="s">
        <v>13</v>
      </c>
      <c r="B15" s="22" t="s">
        <v>33</v>
      </c>
      <c r="C15" s="25" t="s">
        <v>44</v>
      </c>
      <c r="D15" s="22"/>
      <c r="E15" s="21"/>
      <c r="F15" s="25" t="s">
        <v>45</v>
      </c>
      <c r="G15" s="23" t="s">
        <v>46</v>
      </c>
      <c r="H15" s="26">
        <v>150</v>
      </c>
      <c r="I15" s="26">
        <v>45</v>
      </c>
      <c r="J15" s="26">
        <v>45</v>
      </c>
      <c r="K15" s="26">
        <v>60</v>
      </c>
    </row>
    <row r="16" s="4" customFormat="1" ht="16.95" customHeight="1" spans="1:11">
      <c r="A16" s="21" t="s">
        <v>13</v>
      </c>
      <c r="B16" s="22" t="s">
        <v>33</v>
      </c>
      <c r="C16" s="25" t="s">
        <v>47</v>
      </c>
      <c r="D16" s="22"/>
      <c r="E16" s="21"/>
      <c r="F16" s="25" t="s">
        <v>48</v>
      </c>
      <c r="G16" s="23" t="s">
        <v>49</v>
      </c>
      <c r="H16" s="26">
        <v>150</v>
      </c>
      <c r="I16" s="26">
        <v>45</v>
      </c>
      <c r="J16" s="26">
        <v>45</v>
      </c>
      <c r="K16" s="26">
        <v>60</v>
      </c>
    </row>
    <row r="17" s="4" customFormat="1" ht="16.95" customHeight="1" spans="1:11">
      <c r="A17" s="21" t="s">
        <v>13</v>
      </c>
      <c r="B17" s="22" t="s">
        <v>33</v>
      </c>
      <c r="C17" s="25" t="s">
        <v>50</v>
      </c>
      <c r="D17" s="22"/>
      <c r="E17" s="21"/>
      <c r="F17" s="25" t="s">
        <v>51</v>
      </c>
      <c r="G17" s="23" t="s">
        <v>52</v>
      </c>
      <c r="H17" s="26">
        <v>150</v>
      </c>
      <c r="I17" s="26">
        <v>45</v>
      </c>
      <c r="J17" s="26">
        <v>45</v>
      </c>
      <c r="K17" s="26">
        <v>60</v>
      </c>
    </row>
    <row r="18" s="4" customFormat="1" ht="16.95" customHeight="1" spans="1:11">
      <c r="A18" s="21" t="s">
        <v>13</v>
      </c>
      <c r="B18" s="22" t="s">
        <v>33</v>
      </c>
      <c r="C18" s="25" t="s">
        <v>53</v>
      </c>
      <c r="D18" s="22"/>
      <c r="E18" s="21"/>
      <c r="F18" s="25" t="s">
        <v>54</v>
      </c>
      <c r="G18" s="23" t="s">
        <v>52</v>
      </c>
      <c r="H18" s="26">
        <v>150</v>
      </c>
      <c r="I18" s="26">
        <v>45</v>
      </c>
      <c r="J18" s="26">
        <v>45</v>
      </c>
      <c r="K18" s="26">
        <v>60</v>
      </c>
    </row>
    <row r="19" s="4" customFormat="1" ht="16.95" customHeight="1" spans="1:11">
      <c r="A19" s="21" t="s">
        <v>13</v>
      </c>
      <c r="B19" s="22" t="s">
        <v>33</v>
      </c>
      <c r="C19" s="25" t="s">
        <v>55</v>
      </c>
      <c r="D19" s="22"/>
      <c r="E19" s="21"/>
      <c r="F19" s="25" t="s">
        <v>56</v>
      </c>
      <c r="G19" s="23" t="s">
        <v>49</v>
      </c>
      <c r="H19" s="26">
        <v>150</v>
      </c>
      <c r="I19" s="26">
        <v>45</v>
      </c>
      <c r="J19" s="26">
        <v>45</v>
      </c>
      <c r="K19" s="26">
        <v>60</v>
      </c>
    </row>
    <row r="20" s="4" customFormat="1" ht="16.95" customHeight="1" spans="1:11">
      <c r="A20" s="21" t="s">
        <v>13</v>
      </c>
      <c r="B20" s="22" t="s">
        <v>33</v>
      </c>
      <c r="C20" s="25" t="s">
        <v>57</v>
      </c>
      <c r="D20" s="22"/>
      <c r="E20" s="21"/>
      <c r="F20" s="25" t="s">
        <v>58</v>
      </c>
      <c r="G20" s="23" t="s">
        <v>59</v>
      </c>
      <c r="H20" s="26">
        <v>150</v>
      </c>
      <c r="I20" s="26">
        <v>45</v>
      </c>
      <c r="J20" s="26">
        <v>45</v>
      </c>
      <c r="K20" s="26">
        <v>60</v>
      </c>
    </row>
    <row r="21" s="4" customFormat="1" ht="16.95" customHeight="1" spans="1:11">
      <c r="A21" s="21" t="s">
        <v>13</v>
      </c>
      <c r="B21" s="22" t="s">
        <v>33</v>
      </c>
      <c r="C21" s="25" t="s">
        <v>60</v>
      </c>
      <c r="D21" s="22"/>
      <c r="E21" s="21"/>
      <c r="F21" s="25" t="s">
        <v>61</v>
      </c>
      <c r="G21" s="23" t="s">
        <v>62</v>
      </c>
      <c r="H21" s="26">
        <v>150</v>
      </c>
      <c r="I21" s="26">
        <v>45</v>
      </c>
      <c r="J21" s="26">
        <v>45</v>
      </c>
      <c r="K21" s="26">
        <v>60</v>
      </c>
    </row>
    <row r="22" s="4" customFormat="1" ht="16.95" customHeight="1" spans="1:11">
      <c r="A22" s="21" t="s">
        <v>13</v>
      </c>
      <c r="B22" s="22" t="s">
        <v>33</v>
      </c>
      <c r="C22" s="25" t="s">
        <v>63</v>
      </c>
      <c r="D22" s="22"/>
      <c r="E22" s="21"/>
      <c r="F22" s="25" t="s">
        <v>64</v>
      </c>
      <c r="G22" s="23" t="s">
        <v>20</v>
      </c>
      <c r="H22" s="26">
        <v>150</v>
      </c>
      <c r="I22" s="26">
        <v>45</v>
      </c>
      <c r="J22" s="26">
        <v>45</v>
      </c>
      <c r="K22" s="26">
        <v>60</v>
      </c>
    </row>
    <row r="23" s="4" customFormat="1" ht="16.95" customHeight="1" spans="1:11">
      <c r="A23" s="21" t="s">
        <v>13</v>
      </c>
      <c r="B23" s="22" t="s">
        <v>33</v>
      </c>
      <c r="C23" s="25" t="s">
        <v>65</v>
      </c>
      <c r="D23" s="22"/>
      <c r="E23" s="21"/>
      <c r="F23" s="25" t="s">
        <v>66</v>
      </c>
      <c r="G23" s="23" t="s">
        <v>67</v>
      </c>
      <c r="H23" s="26">
        <v>150</v>
      </c>
      <c r="I23" s="26">
        <v>45</v>
      </c>
      <c r="J23" s="26">
        <v>45</v>
      </c>
      <c r="K23" s="26">
        <v>60</v>
      </c>
    </row>
    <row r="24" s="4" customFormat="1" ht="16.95" customHeight="1" spans="1:11">
      <c r="A24" s="21" t="s">
        <v>13</v>
      </c>
      <c r="B24" s="22" t="s">
        <v>33</v>
      </c>
      <c r="C24" s="25" t="s">
        <v>68</v>
      </c>
      <c r="D24" s="22"/>
      <c r="E24" s="21"/>
      <c r="F24" s="25" t="s">
        <v>69</v>
      </c>
      <c r="G24" s="23" t="s">
        <v>23</v>
      </c>
      <c r="H24" s="26">
        <v>150</v>
      </c>
      <c r="I24" s="26">
        <v>45</v>
      </c>
      <c r="J24" s="26">
        <v>45</v>
      </c>
      <c r="K24" s="26">
        <v>60</v>
      </c>
    </row>
    <row r="25" s="4" customFormat="1" ht="16.95" customHeight="1" spans="1:11">
      <c r="A25" s="21" t="s">
        <v>13</v>
      </c>
      <c r="B25" s="22" t="s">
        <v>33</v>
      </c>
      <c r="C25" s="25" t="s">
        <v>70</v>
      </c>
      <c r="D25" s="22"/>
      <c r="E25" s="21"/>
      <c r="F25" s="25" t="s">
        <v>71</v>
      </c>
      <c r="G25" s="23" t="s">
        <v>23</v>
      </c>
      <c r="H25" s="26">
        <v>150</v>
      </c>
      <c r="I25" s="26">
        <v>45</v>
      </c>
      <c r="J25" s="26">
        <v>45</v>
      </c>
      <c r="K25" s="26">
        <v>60</v>
      </c>
    </row>
    <row r="26" s="4" customFormat="1" ht="16.95" customHeight="1" spans="1:11">
      <c r="A26" s="21" t="s">
        <v>13</v>
      </c>
      <c r="B26" s="22" t="s">
        <v>33</v>
      </c>
      <c r="C26" s="25" t="s">
        <v>34</v>
      </c>
      <c r="D26" s="22"/>
      <c r="E26" s="21"/>
      <c r="F26" s="25" t="s">
        <v>72</v>
      </c>
      <c r="G26" s="23" t="s">
        <v>62</v>
      </c>
      <c r="H26" s="26">
        <v>150</v>
      </c>
      <c r="I26" s="26">
        <v>45</v>
      </c>
      <c r="J26" s="26">
        <v>45</v>
      </c>
      <c r="K26" s="26">
        <v>60</v>
      </c>
    </row>
    <row r="27" s="4" customFormat="1" ht="16.95" customHeight="1" spans="1:11">
      <c r="A27" s="21" t="s">
        <v>13</v>
      </c>
      <c r="B27" s="22" t="s">
        <v>33</v>
      </c>
      <c r="C27" s="25" t="s">
        <v>73</v>
      </c>
      <c r="D27" s="22"/>
      <c r="E27" s="21"/>
      <c r="F27" s="25" t="s">
        <v>74</v>
      </c>
      <c r="G27" s="23" t="s">
        <v>29</v>
      </c>
      <c r="H27" s="26">
        <v>150</v>
      </c>
      <c r="I27" s="26">
        <v>45</v>
      </c>
      <c r="J27" s="26">
        <v>45</v>
      </c>
      <c r="K27" s="26">
        <v>60</v>
      </c>
    </row>
    <row r="28" s="4" customFormat="1" ht="16.95" customHeight="1" spans="1:11">
      <c r="A28" s="21" t="s">
        <v>13</v>
      </c>
      <c r="B28" s="22" t="s">
        <v>33</v>
      </c>
      <c r="C28" s="25" t="s">
        <v>75</v>
      </c>
      <c r="D28" s="22"/>
      <c r="E28" s="21"/>
      <c r="F28" s="25" t="s">
        <v>76</v>
      </c>
      <c r="G28" s="23" t="s">
        <v>77</v>
      </c>
      <c r="H28" s="26">
        <v>150</v>
      </c>
      <c r="I28" s="26">
        <v>45</v>
      </c>
      <c r="J28" s="26">
        <v>45</v>
      </c>
      <c r="K28" s="26">
        <v>60</v>
      </c>
    </row>
    <row r="29" s="4" customFormat="1" ht="16.95" customHeight="1" spans="1:11">
      <c r="A29" s="21" t="s">
        <v>13</v>
      </c>
      <c r="B29" s="22" t="s">
        <v>33</v>
      </c>
      <c r="C29" s="25" t="s">
        <v>78</v>
      </c>
      <c r="D29" s="22"/>
      <c r="E29" s="21"/>
      <c r="F29" s="25" t="s">
        <v>79</v>
      </c>
      <c r="G29" s="23" t="s">
        <v>52</v>
      </c>
      <c r="H29" s="26">
        <v>150</v>
      </c>
      <c r="I29" s="26">
        <v>45</v>
      </c>
      <c r="J29" s="26">
        <v>45</v>
      </c>
      <c r="K29" s="26">
        <v>60</v>
      </c>
    </row>
    <row r="30" s="4" customFormat="1" ht="16.95" customHeight="1" spans="1:11">
      <c r="A30" s="21" t="s">
        <v>13</v>
      </c>
      <c r="B30" s="22" t="s">
        <v>33</v>
      </c>
      <c r="C30" s="25" t="s">
        <v>80</v>
      </c>
      <c r="D30" s="22"/>
      <c r="E30" s="21"/>
      <c r="F30" s="25" t="s">
        <v>81</v>
      </c>
      <c r="G30" s="23" t="s">
        <v>82</v>
      </c>
      <c r="H30" s="26">
        <v>150</v>
      </c>
      <c r="I30" s="26">
        <v>45</v>
      </c>
      <c r="J30" s="26">
        <v>45</v>
      </c>
      <c r="K30" s="26">
        <v>60</v>
      </c>
    </row>
    <row r="31" s="4" customFormat="1" ht="16.95" customHeight="1" spans="1:11">
      <c r="A31" s="21" t="s">
        <v>13</v>
      </c>
      <c r="B31" s="22" t="s">
        <v>33</v>
      </c>
      <c r="C31" s="25" t="s">
        <v>83</v>
      </c>
      <c r="D31" s="22"/>
      <c r="E31" s="21"/>
      <c r="F31" s="25" t="s">
        <v>84</v>
      </c>
      <c r="G31" s="23" t="s">
        <v>85</v>
      </c>
      <c r="H31" s="26">
        <v>150</v>
      </c>
      <c r="I31" s="26">
        <v>45</v>
      </c>
      <c r="J31" s="26">
        <v>45</v>
      </c>
      <c r="K31" s="26">
        <v>60</v>
      </c>
    </row>
    <row r="32" s="4" customFormat="1" ht="16.95" customHeight="1" spans="1:11">
      <c r="A32" s="21" t="s">
        <v>13</v>
      </c>
      <c r="B32" s="22" t="s">
        <v>33</v>
      </c>
      <c r="C32" s="25" t="s">
        <v>86</v>
      </c>
      <c r="D32" s="22"/>
      <c r="E32" s="21"/>
      <c r="F32" s="25" t="s">
        <v>87</v>
      </c>
      <c r="G32" s="23" t="s">
        <v>17</v>
      </c>
      <c r="H32" s="26">
        <v>150</v>
      </c>
      <c r="I32" s="26">
        <v>45</v>
      </c>
      <c r="J32" s="26">
        <v>45</v>
      </c>
      <c r="K32" s="26">
        <v>60</v>
      </c>
    </row>
    <row r="33" s="4" customFormat="1" ht="16.95" customHeight="1" spans="1:11">
      <c r="A33" s="21" t="s">
        <v>13</v>
      </c>
      <c r="B33" s="27" t="s">
        <v>88</v>
      </c>
      <c r="C33" s="21" t="s">
        <v>89</v>
      </c>
      <c r="D33" s="27"/>
      <c r="E33" s="27"/>
      <c r="F33" s="25" t="s">
        <v>90</v>
      </c>
      <c r="G33" s="23" t="s">
        <v>41</v>
      </c>
      <c r="H33" s="26">
        <v>150</v>
      </c>
      <c r="I33" s="26">
        <v>45</v>
      </c>
      <c r="J33" s="26">
        <v>45</v>
      </c>
      <c r="K33" s="26">
        <v>60</v>
      </c>
    </row>
    <row r="34" s="4" customFormat="1" ht="16.95" customHeight="1" spans="1:11">
      <c r="A34" s="21" t="s">
        <v>13</v>
      </c>
      <c r="B34" s="27" t="s">
        <v>88</v>
      </c>
      <c r="C34" s="21" t="s">
        <v>91</v>
      </c>
      <c r="D34" s="27"/>
      <c r="E34" s="27"/>
      <c r="F34" s="25" t="s">
        <v>92</v>
      </c>
      <c r="G34" s="23" t="s">
        <v>93</v>
      </c>
      <c r="H34" s="26">
        <v>150</v>
      </c>
      <c r="I34" s="26">
        <v>45</v>
      </c>
      <c r="J34" s="26">
        <v>45</v>
      </c>
      <c r="K34" s="26">
        <v>60</v>
      </c>
    </row>
    <row r="35" s="4" customFormat="1" ht="16.95" customHeight="1" spans="1:11">
      <c r="A35" s="21" t="s">
        <v>13</v>
      </c>
      <c r="B35" s="27" t="s">
        <v>88</v>
      </c>
      <c r="C35" s="21" t="s">
        <v>91</v>
      </c>
      <c r="D35" s="27"/>
      <c r="E35" s="27"/>
      <c r="F35" s="25" t="s">
        <v>94</v>
      </c>
      <c r="G35" s="23" t="s">
        <v>38</v>
      </c>
      <c r="H35" s="26">
        <v>150</v>
      </c>
      <c r="I35" s="26">
        <v>45</v>
      </c>
      <c r="J35" s="26">
        <v>45</v>
      </c>
      <c r="K35" s="26">
        <v>60</v>
      </c>
    </row>
    <row r="36" s="4" customFormat="1" ht="16.95" customHeight="1" spans="1:11">
      <c r="A36" s="21" t="s">
        <v>13</v>
      </c>
      <c r="B36" s="27" t="s">
        <v>88</v>
      </c>
      <c r="C36" s="21" t="s">
        <v>95</v>
      </c>
      <c r="D36" s="27"/>
      <c r="E36" s="27"/>
      <c r="F36" s="25" t="s">
        <v>96</v>
      </c>
      <c r="G36" s="23" t="s">
        <v>59</v>
      </c>
      <c r="H36" s="26">
        <v>150</v>
      </c>
      <c r="I36" s="26">
        <v>45</v>
      </c>
      <c r="J36" s="26">
        <v>45</v>
      </c>
      <c r="K36" s="26">
        <v>60</v>
      </c>
    </row>
    <row r="37" s="4" customFormat="1" ht="16.95" customHeight="1" spans="1:11">
      <c r="A37" s="21" t="s">
        <v>13</v>
      </c>
      <c r="B37" s="27" t="s">
        <v>88</v>
      </c>
      <c r="C37" s="21" t="s">
        <v>97</v>
      </c>
      <c r="D37" s="27"/>
      <c r="E37" s="27"/>
      <c r="F37" s="25" t="s">
        <v>98</v>
      </c>
      <c r="G37" s="23" t="s">
        <v>17</v>
      </c>
      <c r="H37" s="26">
        <v>150</v>
      </c>
      <c r="I37" s="26">
        <v>45</v>
      </c>
      <c r="J37" s="26">
        <v>45</v>
      </c>
      <c r="K37" s="26">
        <v>60</v>
      </c>
    </row>
    <row r="38" s="4" customFormat="1" ht="16.95" customHeight="1" spans="1:11">
      <c r="A38" s="21" t="s">
        <v>13</v>
      </c>
      <c r="B38" s="27" t="s">
        <v>88</v>
      </c>
      <c r="C38" s="21" t="s">
        <v>99</v>
      </c>
      <c r="D38" s="27"/>
      <c r="E38" s="27"/>
      <c r="F38" s="25" t="s">
        <v>100</v>
      </c>
      <c r="G38" s="23" t="s">
        <v>52</v>
      </c>
      <c r="H38" s="26">
        <v>150</v>
      </c>
      <c r="I38" s="26">
        <v>45</v>
      </c>
      <c r="J38" s="26">
        <v>45</v>
      </c>
      <c r="K38" s="26">
        <v>60</v>
      </c>
    </row>
    <row r="39" s="4" customFormat="1" ht="16.95" customHeight="1" spans="1:11">
      <c r="A39" s="21" t="s">
        <v>13</v>
      </c>
      <c r="B39" s="27" t="s">
        <v>88</v>
      </c>
      <c r="C39" s="21" t="s">
        <v>101</v>
      </c>
      <c r="D39" s="27"/>
      <c r="E39" s="27"/>
      <c r="F39" s="25" t="s">
        <v>102</v>
      </c>
      <c r="G39" s="23" t="s">
        <v>103</v>
      </c>
      <c r="H39" s="26">
        <v>150</v>
      </c>
      <c r="I39" s="26">
        <v>45</v>
      </c>
      <c r="J39" s="26">
        <v>45</v>
      </c>
      <c r="K39" s="26">
        <v>60</v>
      </c>
    </row>
    <row r="40" s="4" customFormat="1" ht="16.95" customHeight="1" spans="1:11">
      <c r="A40" s="21" t="s">
        <v>13</v>
      </c>
      <c r="B40" s="27" t="s">
        <v>104</v>
      </c>
      <c r="C40" s="21" t="s">
        <v>105</v>
      </c>
      <c r="D40" s="28"/>
      <c r="E40" s="28"/>
      <c r="F40" s="23" t="s">
        <v>106</v>
      </c>
      <c r="G40" s="23" t="s">
        <v>107</v>
      </c>
      <c r="H40" s="26">
        <v>150</v>
      </c>
      <c r="I40" s="26">
        <v>45</v>
      </c>
      <c r="J40" s="26">
        <v>45</v>
      </c>
      <c r="K40" s="26">
        <v>60</v>
      </c>
    </row>
    <row r="41" s="4" customFormat="1" ht="16.95" customHeight="1" spans="1:11">
      <c r="A41" s="21" t="s">
        <v>13</v>
      </c>
      <c r="B41" s="27" t="s">
        <v>104</v>
      </c>
      <c r="C41" s="21" t="s">
        <v>105</v>
      </c>
      <c r="D41" s="28"/>
      <c r="E41" s="28"/>
      <c r="F41" s="23" t="s">
        <v>108</v>
      </c>
      <c r="G41" s="23" t="s">
        <v>59</v>
      </c>
      <c r="H41" s="26">
        <v>150</v>
      </c>
      <c r="I41" s="26">
        <v>45</v>
      </c>
      <c r="J41" s="26">
        <v>45</v>
      </c>
      <c r="K41" s="26">
        <v>60</v>
      </c>
    </row>
    <row r="42" s="4" customFormat="1" ht="16.95" customHeight="1" spans="1:11">
      <c r="A42" s="21" t="s">
        <v>13</v>
      </c>
      <c r="B42" s="27" t="s">
        <v>104</v>
      </c>
      <c r="C42" s="21" t="s">
        <v>105</v>
      </c>
      <c r="D42" s="28"/>
      <c r="E42" s="28"/>
      <c r="F42" s="23" t="s">
        <v>109</v>
      </c>
      <c r="G42" s="23" t="s">
        <v>110</v>
      </c>
      <c r="H42" s="26">
        <v>150</v>
      </c>
      <c r="I42" s="26">
        <v>45</v>
      </c>
      <c r="J42" s="26">
        <v>45</v>
      </c>
      <c r="K42" s="26">
        <v>60</v>
      </c>
    </row>
    <row r="43" s="4" customFormat="1" ht="16.95" customHeight="1" spans="1:11">
      <c r="A43" s="21" t="s">
        <v>13</v>
      </c>
      <c r="B43" s="27" t="s">
        <v>104</v>
      </c>
      <c r="C43" s="21" t="s">
        <v>111</v>
      </c>
      <c r="D43" s="28"/>
      <c r="E43" s="28"/>
      <c r="F43" s="23" t="s">
        <v>112</v>
      </c>
      <c r="G43" s="23" t="s">
        <v>113</v>
      </c>
      <c r="H43" s="26">
        <v>150</v>
      </c>
      <c r="I43" s="26">
        <v>45</v>
      </c>
      <c r="J43" s="26">
        <v>45</v>
      </c>
      <c r="K43" s="26">
        <v>60</v>
      </c>
    </row>
    <row r="44" s="4" customFormat="1" ht="16.95" customHeight="1" spans="1:11">
      <c r="A44" s="21" t="s">
        <v>13</v>
      </c>
      <c r="B44" s="27" t="s">
        <v>104</v>
      </c>
      <c r="C44" s="21" t="s">
        <v>111</v>
      </c>
      <c r="D44" s="28"/>
      <c r="E44" s="28"/>
      <c r="F44" s="23" t="s">
        <v>114</v>
      </c>
      <c r="G44" s="23" t="s">
        <v>115</v>
      </c>
      <c r="H44" s="26">
        <v>150</v>
      </c>
      <c r="I44" s="26">
        <v>45</v>
      </c>
      <c r="J44" s="26">
        <v>45</v>
      </c>
      <c r="K44" s="26">
        <v>60</v>
      </c>
    </row>
    <row r="45" s="4" customFormat="1" ht="16.95" customHeight="1" spans="1:11">
      <c r="A45" s="21" t="s">
        <v>13</v>
      </c>
      <c r="B45" s="27" t="s">
        <v>104</v>
      </c>
      <c r="C45" s="21" t="s">
        <v>116</v>
      </c>
      <c r="D45" s="28"/>
      <c r="E45" s="28"/>
      <c r="F45" s="23" t="s">
        <v>117</v>
      </c>
      <c r="G45" s="23" t="s">
        <v>23</v>
      </c>
      <c r="H45" s="26">
        <v>150</v>
      </c>
      <c r="I45" s="26">
        <v>45</v>
      </c>
      <c r="J45" s="26">
        <v>45</v>
      </c>
      <c r="K45" s="26">
        <v>60</v>
      </c>
    </row>
    <row r="46" s="4" customFormat="1" ht="16.95" customHeight="1" spans="1:11">
      <c r="A46" s="21" t="s">
        <v>13</v>
      </c>
      <c r="B46" s="27" t="s">
        <v>104</v>
      </c>
      <c r="C46" s="21" t="s">
        <v>118</v>
      </c>
      <c r="D46" s="28"/>
      <c r="E46" s="28"/>
      <c r="F46" s="23" t="s">
        <v>119</v>
      </c>
      <c r="G46" s="23" t="s">
        <v>113</v>
      </c>
      <c r="H46" s="26">
        <v>150</v>
      </c>
      <c r="I46" s="26">
        <v>45</v>
      </c>
      <c r="J46" s="26">
        <v>45</v>
      </c>
      <c r="K46" s="26">
        <v>60</v>
      </c>
    </row>
    <row r="47" s="4" customFormat="1" ht="16.95" customHeight="1" spans="1:11">
      <c r="A47" s="21" t="s">
        <v>13</v>
      </c>
      <c r="B47" s="27" t="s">
        <v>120</v>
      </c>
      <c r="C47" s="21" t="s">
        <v>121</v>
      </c>
      <c r="D47" s="29"/>
      <c r="E47" s="30"/>
      <c r="F47" s="31" t="s">
        <v>122</v>
      </c>
      <c r="G47" s="31" t="s">
        <v>123</v>
      </c>
      <c r="H47" s="24">
        <v>150</v>
      </c>
      <c r="I47" s="24">
        <v>45</v>
      </c>
      <c r="J47" s="24">
        <v>45</v>
      </c>
      <c r="K47" s="32">
        <v>60</v>
      </c>
    </row>
    <row r="48" s="4" customFormat="1" ht="16.95" customHeight="1" spans="1:11">
      <c r="A48" s="21" t="s">
        <v>13</v>
      </c>
      <c r="B48" s="27" t="s">
        <v>120</v>
      </c>
      <c r="C48" s="21" t="s">
        <v>121</v>
      </c>
      <c r="D48" s="29"/>
      <c r="E48" s="30"/>
      <c r="F48" s="31" t="s">
        <v>124</v>
      </c>
      <c r="G48" s="31" t="s">
        <v>125</v>
      </c>
      <c r="H48" s="24">
        <v>150</v>
      </c>
      <c r="I48" s="24">
        <v>45</v>
      </c>
      <c r="J48" s="24">
        <v>45</v>
      </c>
      <c r="K48" s="32">
        <v>60</v>
      </c>
    </row>
    <row r="49" s="4" customFormat="1" ht="16.95" customHeight="1" spans="1:11">
      <c r="A49" s="21" t="s">
        <v>13</v>
      </c>
      <c r="B49" s="27" t="s">
        <v>120</v>
      </c>
      <c r="C49" s="21" t="s">
        <v>126</v>
      </c>
      <c r="D49" s="29"/>
      <c r="E49" s="30"/>
      <c r="F49" s="31" t="s">
        <v>127</v>
      </c>
      <c r="G49" s="31" t="s">
        <v>128</v>
      </c>
      <c r="H49" s="24">
        <v>150</v>
      </c>
      <c r="I49" s="24">
        <v>45</v>
      </c>
      <c r="J49" s="24">
        <v>45</v>
      </c>
      <c r="K49" s="32">
        <v>60</v>
      </c>
    </row>
    <row r="50" s="4" customFormat="1" ht="16.95" customHeight="1" spans="1:11">
      <c r="A50" s="21" t="s">
        <v>13</v>
      </c>
      <c r="B50" s="27" t="s">
        <v>120</v>
      </c>
      <c r="C50" s="21" t="s">
        <v>129</v>
      </c>
      <c r="D50" s="29"/>
      <c r="E50" s="30"/>
      <c r="F50" s="31" t="s">
        <v>130</v>
      </c>
      <c r="G50" s="31" t="s">
        <v>131</v>
      </c>
      <c r="H50" s="24">
        <v>150</v>
      </c>
      <c r="I50" s="24">
        <v>45</v>
      </c>
      <c r="J50" s="24">
        <v>45</v>
      </c>
      <c r="K50" s="32">
        <v>60</v>
      </c>
    </row>
    <row r="51" s="4" customFormat="1" ht="16.95" customHeight="1" spans="1:11">
      <c r="A51" s="21" t="s">
        <v>13</v>
      </c>
      <c r="B51" s="27" t="s">
        <v>120</v>
      </c>
      <c r="C51" s="21" t="s">
        <v>129</v>
      </c>
      <c r="D51" s="29"/>
      <c r="E51" s="30"/>
      <c r="F51" s="31" t="s">
        <v>132</v>
      </c>
      <c r="G51" s="31" t="s">
        <v>133</v>
      </c>
      <c r="H51" s="24">
        <v>150</v>
      </c>
      <c r="I51" s="24">
        <v>45</v>
      </c>
      <c r="J51" s="24">
        <v>45</v>
      </c>
      <c r="K51" s="32">
        <v>60</v>
      </c>
    </row>
    <row r="52" s="4" customFormat="1" ht="16.95" customHeight="1" spans="1:11">
      <c r="A52" s="21" t="s">
        <v>13</v>
      </c>
      <c r="B52" s="27" t="s">
        <v>120</v>
      </c>
      <c r="C52" s="21" t="s">
        <v>134</v>
      </c>
      <c r="D52" s="29"/>
      <c r="E52" s="30"/>
      <c r="F52" s="31" t="s">
        <v>135</v>
      </c>
      <c r="G52" s="31" t="s">
        <v>46</v>
      </c>
      <c r="H52" s="24">
        <v>150</v>
      </c>
      <c r="I52" s="24">
        <v>45</v>
      </c>
      <c r="J52" s="24">
        <v>45</v>
      </c>
      <c r="K52" s="32">
        <v>60</v>
      </c>
    </row>
    <row r="53" s="4" customFormat="1" ht="16.95" customHeight="1" spans="1:11">
      <c r="A53" s="21" t="s">
        <v>13</v>
      </c>
      <c r="B53" s="27" t="s">
        <v>120</v>
      </c>
      <c r="C53" s="21" t="s">
        <v>136</v>
      </c>
      <c r="D53" s="29"/>
      <c r="E53" s="30"/>
      <c r="F53" s="31" t="s">
        <v>137</v>
      </c>
      <c r="G53" s="31" t="s">
        <v>17</v>
      </c>
      <c r="H53" s="24">
        <v>150</v>
      </c>
      <c r="I53" s="24">
        <v>45</v>
      </c>
      <c r="J53" s="24">
        <v>45</v>
      </c>
      <c r="K53" s="32">
        <v>60</v>
      </c>
    </row>
    <row r="54" s="4" customFormat="1" ht="16.95" customHeight="1" spans="1:11">
      <c r="A54" s="21" t="s">
        <v>13</v>
      </c>
      <c r="B54" s="27" t="s">
        <v>120</v>
      </c>
      <c r="C54" s="21" t="s">
        <v>138</v>
      </c>
      <c r="D54" s="29"/>
      <c r="E54" s="30"/>
      <c r="F54" s="31" t="s">
        <v>139</v>
      </c>
      <c r="G54" s="31" t="s">
        <v>38</v>
      </c>
      <c r="H54" s="24">
        <v>150</v>
      </c>
      <c r="I54" s="24">
        <v>45</v>
      </c>
      <c r="J54" s="24">
        <v>45</v>
      </c>
      <c r="K54" s="32">
        <v>60</v>
      </c>
    </row>
    <row r="55" s="4" customFormat="1" ht="16.95" customHeight="1" spans="1:11">
      <c r="A55" s="21" t="s">
        <v>13</v>
      </c>
      <c r="B55" s="27" t="s">
        <v>120</v>
      </c>
      <c r="C55" s="21" t="s">
        <v>140</v>
      </c>
      <c r="D55" s="29"/>
      <c r="E55" s="30"/>
      <c r="F55" s="31" t="s">
        <v>141</v>
      </c>
      <c r="G55" s="31" t="s">
        <v>52</v>
      </c>
      <c r="H55" s="24">
        <v>150</v>
      </c>
      <c r="I55" s="24">
        <v>45</v>
      </c>
      <c r="J55" s="24">
        <v>45</v>
      </c>
      <c r="K55" s="32">
        <v>60</v>
      </c>
    </row>
    <row r="56" s="4" customFormat="1" ht="16.95" customHeight="1" spans="1:11">
      <c r="A56" s="21" t="s">
        <v>13</v>
      </c>
      <c r="B56" s="27" t="s">
        <v>120</v>
      </c>
      <c r="C56" s="21" t="s">
        <v>142</v>
      </c>
      <c r="D56" s="29"/>
      <c r="E56" s="30"/>
      <c r="F56" s="31" t="s">
        <v>143</v>
      </c>
      <c r="G56" s="31" t="s">
        <v>62</v>
      </c>
      <c r="H56" s="24">
        <v>150</v>
      </c>
      <c r="I56" s="24">
        <v>45</v>
      </c>
      <c r="J56" s="24">
        <v>45</v>
      </c>
      <c r="K56" s="32">
        <v>60</v>
      </c>
    </row>
    <row r="57" s="4" customFormat="1" ht="16.95" customHeight="1" spans="1:11">
      <c r="A57" s="21" t="s">
        <v>13</v>
      </c>
      <c r="B57" s="27" t="s">
        <v>120</v>
      </c>
      <c r="C57" s="21" t="s">
        <v>144</v>
      </c>
      <c r="D57" s="29"/>
      <c r="E57" s="30"/>
      <c r="F57" s="31" t="s">
        <v>145</v>
      </c>
      <c r="G57" s="31" t="s">
        <v>46</v>
      </c>
      <c r="H57" s="24">
        <v>150</v>
      </c>
      <c r="I57" s="24">
        <v>45</v>
      </c>
      <c r="J57" s="24">
        <v>45</v>
      </c>
      <c r="K57" s="32">
        <v>60</v>
      </c>
    </row>
    <row r="58" s="4" customFormat="1" ht="16.95" customHeight="1" spans="1:11">
      <c r="A58" s="21" t="s">
        <v>13</v>
      </c>
      <c r="B58" s="27" t="s">
        <v>120</v>
      </c>
      <c r="C58" s="21" t="s">
        <v>146</v>
      </c>
      <c r="D58" s="29"/>
      <c r="E58" s="30"/>
      <c r="F58" s="31" t="s">
        <v>147</v>
      </c>
      <c r="G58" s="31" t="s">
        <v>52</v>
      </c>
      <c r="H58" s="24">
        <v>150</v>
      </c>
      <c r="I58" s="24">
        <v>45</v>
      </c>
      <c r="J58" s="24">
        <v>45</v>
      </c>
      <c r="K58" s="32">
        <v>60</v>
      </c>
    </row>
    <row r="59" s="4" customFormat="1" ht="16.95" customHeight="1" spans="1:11">
      <c r="A59" s="21" t="s">
        <v>13</v>
      </c>
      <c r="B59" s="27" t="s">
        <v>120</v>
      </c>
      <c r="C59" s="21" t="s">
        <v>148</v>
      </c>
      <c r="D59" s="29"/>
      <c r="E59" s="30"/>
      <c r="F59" s="31" t="s">
        <v>149</v>
      </c>
      <c r="G59" s="31" t="s">
        <v>150</v>
      </c>
      <c r="H59" s="24">
        <v>150</v>
      </c>
      <c r="I59" s="24">
        <v>45</v>
      </c>
      <c r="J59" s="24">
        <v>45</v>
      </c>
      <c r="K59" s="32">
        <v>60</v>
      </c>
    </row>
    <row r="60" s="4" customFormat="1" ht="16.95" customHeight="1" spans="1:11">
      <c r="A60" s="21" t="s">
        <v>13</v>
      </c>
      <c r="B60" s="27" t="s">
        <v>120</v>
      </c>
      <c r="C60" s="21" t="s">
        <v>148</v>
      </c>
      <c r="D60" s="29"/>
      <c r="E60" s="30"/>
      <c r="F60" s="31" t="s">
        <v>151</v>
      </c>
      <c r="G60" s="31" t="s">
        <v>152</v>
      </c>
      <c r="H60" s="24">
        <v>150</v>
      </c>
      <c r="I60" s="24">
        <v>45</v>
      </c>
      <c r="J60" s="24">
        <v>45</v>
      </c>
      <c r="K60" s="32">
        <v>60</v>
      </c>
    </row>
    <row r="61" s="4" customFormat="1" ht="16.95" customHeight="1" spans="1:11">
      <c r="A61" s="21" t="s">
        <v>13</v>
      </c>
      <c r="B61" s="27" t="s">
        <v>120</v>
      </c>
      <c r="C61" s="21" t="s">
        <v>153</v>
      </c>
      <c r="D61" s="29"/>
      <c r="E61" s="30"/>
      <c r="F61" s="31" t="s">
        <v>154</v>
      </c>
      <c r="G61" s="31" t="s">
        <v>155</v>
      </c>
      <c r="H61" s="24">
        <v>150</v>
      </c>
      <c r="I61" s="24">
        <v>45</v>
      </c>
      <c r="J61" s="24">
        <v>45</v>
      </c>
      <c r="K61" s="32">
        <v>60</v>
      </c>
    </row>
    <row r="62" s="4" customFormat="1" ht="16.95" customHeight="1" spans="1:11">
      <c r="A62" s="21" t="s">
        <v>13</v>
      </c>
      <c r="B62" s="27" t="s">
        <v>120</v>
      </c>
      <c r="C62" s="21" t="s">
        <v>156</v>
      </c>
      <c r="D62" s="29"/>
      <c r="E62" s="30"/>
      <c r="F62" s="31" t="s">
        <v>157</v>
      </c>
      <c r="G62" s="31" t="s">
        <v>52</v>
      </c>
      <c r="H62" s="24">
        <v>150</v>
      </c>
      <c r="I62" s="24">
        <v>45</v>
      </c>
      <c r="J62" s="24">
        <v>45</v>
      </c>
      <c r="K62" s="32">
        <v>60</v>
      </c>
    </row>
    <row r="63" s="4" customFormat="1" ht="16.95" customHeight="1" spans="1:11">
      <c r="A63" s="21" t="s">
        <v>13</v>
      </c>
      <c r="B63" s="27" t="s">
        <v>120</v>
      </c>
      <c r="C63" s="21" t="s">
        <v>158</v>
      </c>
      <c r="D63" s="29"/>
      <c r="E63" s="30"/>
      <c r="F63" s="31" t="s">
        <v>159</v>
      </c>
      <c r="G63" s="31" t="s">
        <v>110</v>
      </c>
      <c r="H63" s="24">
        <v>150</v>
      </c>
      <c r="I63" s="24">
        <v>45</v>
      </c>
      <c r="J63" s="24">
        <v>45</v>
      </c>
      <c r="K63" s="32">
        <v>60</v>
      </c>
    </row>
    <row r="64" s="3" customFormat="1" ht="16.95" customHeight="1" spans="1:11">
      <c r="A64" s="21" t="s">
        <v>13</v>
      </c>
      <c r="B64" s="27" t="s">
        <v>120</v>
      </c>
      <c r="C64" s="22" t="s">
        <v>158</v>
      </c>
      <c r="D64" s="29"/>
      <c r="E64" s="30"/>
      <c r="F64" s="22" t="s">
        <v>160</v>
      </c>
      <c r="G64" s="23" t="s">
        <v>161</v>
      </c>
      <c r="H64" s="24">
        <v>150</v>
      </c>
      <c r="I64" s="24">
        <v>45</v>
      </c>
      <c r="J64" s="24">
        <v>45</v>
      </c>
      <c r="K64" s="32">
        <v>60</v>
      </c>
    </row>
    <row r="65" s="3" customFormat="1" ht="16.95" customHeight="1" spans="1:11">
      <c r="A65" s="21" t="s">
        <v>13</v>
      </c>
      <c r="B65" s="27" t="s">
        <v>120</v>
      </c>
      <c r="C65" s="22" t="s">
        <v>162</v>
      </c>
      <c r="D65" s="29"/>
      <c r="E65" s="30"/>
      <c r="F65" s="22" t="s">
        <v>163</v>
      </c>
      <c r="G65" s="23" t="s">
        <v>110</v>
      </c>
      <c r="H65" s="24">
        <v>150</v>
      </c>
      <c r="I65" s="24">
        <v>45</v>
      </c>
      <c r="J65" s="24">
        <v>45</v>
      </c>
      <c r="K65" s="32">
        <v>60</v>
      </c>
    </row>
    <row r="66" s="3" customFormat="1" ht="16.95" customHeight="1" spans="1:11">
      <c r="A66" s="21" t="s">
        <v>13</v>
      </c>
      <c r="B66" s="27" t="s">
        <v>120</v>
      </c>
      <c r="C66" s="22" t="s">
        <v>162</v>
      </c>
      <c r="D66" s="29"/>
      <c r="E66" s="30"/>
      <c r="F66" s="22" t="s">
        <v>164</v>
      </c>
      <c r="G66" s="23" t="s">
        <v>62</v>
      </c>
      <c r="H66" s="24">
        <v>150</v>
      </c>
      <c r="I66" s="24">
        <v>45</v>
      </c>
      <c r="J66" s="24">
        <v>45</v>
      </c>
      <c r="K66" s="32">
        <v>60</v>
      </c>
    </row>
    <row r="67" s="4" customFormat="1" ht="16.95" customHeight="1" spans="1:11">
      <c r="A67" s="21" t="s">
        <v>13</v>
      </c>
      <c r="B67" s="27" t="s">
        <v>165</v>
      </c>
      <c r="C67" s="21" t="s">
        <v>166</v>
      </c>
      <c r="D67" s="29"/>
      <c r="E67" s="30"/>
      <c r="F67" s="31" t="s">
        <v>167</v>
      </c>
      <c r="G67" s="31" t="s">
        <v>29</v>
      </c>
      <c r="H67" s="24">
        <v>150</v>
      </c>
      <c r="I67" s="24">
        <v>45</v>
      </c>
      <c r="J67" s="24">
        <v>45</v>
      </c>
      <c r="K67" s="32">
        <v>60</v>
      </c>
    </row>
    <row r="68" s="4" customFormat="1" ht="16.95" customHeight="1" spans="1:11">
      <c r="A68" s="21" t="s">
        <v>13</v>
      </c>
      <c r="B68" s="27" t="s">
        <v>165</v>
      </c>
      <c r="C68" s="21" t="s">
        <v>168</v>
      </c>
      <c r="D68" s="29"/>
      <c r="E68" s="30"/>
      <c r="F68" s="31" t="s">
        <v>169</v>
      </c>
      <c r="G68" s="31" t="s">
        <v>20</v>
      </c>
      <c r="H68" s="24">
        <v>150</v>
      </c>
      <c r="I68" s="24">
        <v>45</v>
      </c>
      <c r="J68" s="24">
        <v>45</v>
      </c>
      <c r="K68" s="32">
        <v>60</v>
      </c>
    </row>
    <row r="69" s="4" customFormat="1" ht="16.95" customHeight="1" spans="1:11">
      <c r="A69" s="21" t="s">
        <v>13</v>
      </c>
      <c r="B69" s="27" t="s">
        <v>165</v>
      </c>
      <c r="C69" s="21" t="s">
        <v>170</v>
      </c>
      <c r="D69" s="29"/>
      <c r="E69" s="30"/>
      <c r="F69" s="31" t="s">
        <v>171</v>
      </c>
      <c r="G69" s="31" t="s">
        <v>172</v>
      </c>
      <c r="H69" s="24">
        <v>150</v>
      </c>
      <c r="I69" s="24">
        <v>45</v>
      </c>
      <c r="J69" s="24">
        <v>45</v>
      </c>
      <c r="K69" s="32">
        <v>60</v>
      </c>
    </row>
    <row r="70" s="4" customFormat="1" ht="16.95" customHeight="1" spans="1:11">
      <c r="A70" s="21" t="s">
        <v>13</v>
      </c>
      <c r="B70" s="27" t="s">
        <v>165</v>
      </c>
      <c r="C70" s="21" t="s">
        <v>173</v>
      </c>
      <c r="D70" s="29"/>
      <c r="E70" s="30"/>
      <c r="F70" s="31" t="s">
        <v>174</v>
      </c>
      <c r="G70" s="31" t="s">
        <v>20</v>
      </c>
      <c r="H70" s="24">
        <v>150</v>
      </c>
      <c r="I70" s="24">
        <v>45</v>
      </c>
      <c r="J70" s="24">
        <v>45</v>
      </c>
      <c r="K70" s="32">
        <v>60</v>
      </c>
    </row>
    <row r="71" s="4" customFormat="1" ht="16.95" customHeight="1" spans="1:11">
      <c r="A71" s="21" t="s">
        <v>13</v>
      </c>
      <c r="B71" s="27" t="s">
        <v>165</v>
      </c>
      <c r="C71" s="21" t="s">
        <v>175</v>
      </c>
      <c r="D71" s="29"/>
      <c r="E71" s="30"/>
      <c r="F71" s="31" t="s">
        <v>176</v>
      </c>
      <c r="G71" s="31" t="s">
        <v>59</v>
      </c>
      <c r="H71" s="24">
        <v>150</v>
      </c>
      <c r="I71" s="24">
        <v>45</v>
      </c>
      <c r="J71" s="24">
        <v>45</v>
      </c>
      <c r="K71" s="32">
        <v>60</v>
      </c>
    </row>
    <row r="72" s="4" customFormat="1" ht="16.95" customHeight="1" spans="1:11">
      <c r="A72" s="21" t="s">
        <v>13</v>
      </c>
      <c r="B72" s="27" t="s">
        <v>165</v>
      </c>
      <c r="C72" s="21" t="s">
        <v>175</v>
      </c>
      <c r="D72" s="29"/>
      <c r="E72" s="30"/>
      <c r="F72" s="31" t="s">
        <v>177</v>
      </c>
      <c r="G72" s="31" t="s">
        <v>178</v>
      </c>
      <c r="H72" s="24">
        <v>150</v>
      </c>
      <c r="I72" s="24">
        <v>45</v>
      </c>
      <c r="J72" s="24">
        <v>45</v>
      </c>
      <c r="K72" s="32">
        <v>60</v>
      </c>
    </row>
    <row r="73" s="4" customFormat="1" ht="16.95" customHeight="1" spans="1:11">
      <c r="A73" s="21" t="s">
        <v>13</v>
      </c>
      <c r="B73" s="27" t="s">
        <v>165</v>
      </c>
      <c r="C73" s="21" t="s">
        <v>173</v>
      </c>
      <c r="D73" s="29"/>
      <c r="E73" s="30"/>
      <c r="F73" s="31" t="s">
        <v>179</v>
      </c>
      <c r="G73" s="31" t="s">
        <v>180</v>
      </c>
      <c r="H73" s="24">
        <v>150</v>
      </c>
      <c r="I73" s="24">
        <v>45</v>
      </c>
      <c r="J73" s="24">
        <v>45</v>
      </c>
      <c r="K73" s="32">
        <v>60</v>
      </c>
    </row>
    <row r="74" s="4" customFormat="1" ht="16.95" customHeight="1" spans="1:11">
      <c r="A74" s="21" t="s">
        <v>13</v>
      </c>
      <c r="B74" s="27" t="s">
        <v>165</v>
      </c>
      <c r="C74" s="21" t="s">
        <v>181</v>
      </c>
      <c r="D74" s="29"/>
      <c r="E74" s="30"/>
      <c r="F74" s="31" t="s">
        <v>182</v>
      </c>
      <c r="G74" s="31" t="s">
        <v>183</v>
      </c>
      <c r="H74" s="24">
        <v>150</v>
      </c>
      <c r="I74" s="24">
        <v>45</v>
      </c>
      <c r="J74" s="24">
        <v>45</v>
      </c>
      <c r="K74" s="32">
        <v>60</v>
      </c>
    </row>
    <row r="75" s="4" customFormat="1" ht="16.95" customHeight="1" spans="1:11">
      <c r="A75" s="21" t="s">
        <v>13</v>
      </c>
      <c r="B75" s="27" t="s">
        <v>165</v>
      </c>
      <c r="C75" s="21" t="s">
        <v>184</v>
      </c>
      <c r="D75" s="29"/>
      <c r="E75" s="30"/>
      <c r="F75" s="31" t="s">
        <v>185</v>
      </c>
      <c r="G75" s="31" t="s">
        <v>186</v>
      </c>
      <c r="H75" s="24">
        <v>150</v>
      </c>
      <c r="I75" s="24">
        <v>45</v>
      </c>
      <c r="J75" s="24">
        <v>45</v>
      </c>
      <c r="K75" s="32">
        <v>60</v>
      </c>
    </row>
    <row r="76" s="4" customFormat="1" ht="16.95" customHeight="1" spans="1:11">
      <c r="A76" s="21" t="s">
        <v>13</v>
      </c>
      <c r="B76" s="27" t="s">
        <v>165</v>
      </c>
      <c r="C76" s="21" t="s">
        <v>187</v>
      </c>
      <c r="D76" s="29"/>
      <c r="E76" s="30"/>
      <c r="F76" s="31" t="s">
        <v>188</v>
      </c>
      <c r="G76" s="31" t="s">
        <v>189</v>
      </c>
      <c r="H76" s="24">
        <v>150</v>
      </c>
      <c r="I76" s="24">
        <v>45</v>
      </c>
      <c r="J76" s="24">
        <v>45</v>
      </c>
      <c r="K76" s="32">
        <v>60</v>
      </c>
    </row>
    <row r="77" s="4" customFormat="1" ht="16.95" customHeight="1" spans="1:11">
      <c r="A77" s="21" t="s">
        <v>13</v>
      </c>
      <c r="B77" s="27" t="s">
        <v>165</v>
      </c>
      <c r="C77" s="21" t="s">
        <v>187</v>
      </c>
      <c r="D77" s="29"/>
      <c r="E77" s="30"/>
      <c r="F77" s="31" t="s">
        <v>190</v>
      </c>
      <c r="G77" s="31" t="s">
        <v>191</v>
      </c>
      <c r="H77" s="24">
        <v>150</v>
      </c>
      <c r="I77" s="24">
        <v>45</v>
      </c>
      <c r="J77" s="24">
        <v>45</v>
      </c>
      <c r="K77" s="32">
        <v>60</v>
      </c>
    </row>
    <row r="78" s="4" customFormat="1" ht="16.95" customHeight="1" spans="1:11">
      <c r="A78" s="21" t="s">
        <v>13</v>
      </c>
      <c r="B78" s="27" t="s">
        <v>165</v>
      </c>
      <c r="C78" s="21" t="s">
        <v>192</v>
      </c>
      <c r="D78" s="29"/>
      <c r="E78" s="30"/>
      <c r="F78" s="31" t="s">
        <v>193</v>
      </c>
      <c r="G78" s="31" t="s">
        <v>46</v>
      </c>
      <c r="H78" s="24">
        <v>150</v>
      </c>
      <c r="I78" s="24">
        <v>45</v>
      </c>
      <c r="J78" s="24">
        <v>45</v>
      </c>
      <c r="K78" s="32">
        <v>60</v>
      </c>
    </row>
    <row r="79" s="4" customFormat="1" ht="16.95" customHeight="1" spans="1:11">
      <c r="A79" s="21" t="s">
        <v>13</v>
      </c>
      <c r="B79" s="27" t="s">
        <v>165</v>
      </c>
      <c r="C79" s="21" t="s">
        <v>194</v>
      </c>
      <c r="D79" s="29"/>
      <c r="E79" s="30"/>
      <c r="F79" s="31" t="s">
        <v>195</v>
      </c>
      <c r="G79" s="31" t="s">
        <v>196</v>
      </c>
      <c r="H79" s="24">
        <v>150</v>
      </c>
      <c r="I79" s="24">
        <v>45</v>
      </c>
      <c r="J79" s="24">
        <v>45</v>
      </c>
      <c r="K79" s="32">
        <v>60</v>
      </c>
    </row>
    <row r="80" s="4" customFormat="1" ht="16.95" customHeight="1" spans="1:11">
      <c r="A80" s="21" t="s">
        <v>13</v>
      </c>
      <c r="B80" s="27" t="s">
        <v>165</v>
      </c>
      <c r="C80" s="21" t="s">
        <v>184</v>
      </c>
      <c r="D80" s="29"/>
      <c r="E80" s="30"/>
      <c r="F80" s="31" t="s">
        <v>197</v>
      </c>
      <c r="G80" s="31" t="s">
        <v>198</v>
      </c>
      <c r="H80" s="24">
        <v>150</v>
      </c>
      <c r="I80" s="24">
        <v>45</v>
      </c>
      <c r="J80" s="24">
        <v>45</v>
      </c>
      <c r="K80" s="32">
        <v>60</v>
      </c>
    </row>
    <row r="81" s="4" customFormat="1" ht="16.95" customHeight="1" spans="1:11">
      <c r="A81" s="21" t="s">
        <v>13</v>
      </c>
      <c r="B81" s="27" t="s">
        <v>165</v>
      </c>
      <c r="C81" s="21" t="s">
        <v>199</v>
      </c>
      <c r="D81" s="29"/>
      <c r="E81" s="30"/>
      <c r="F81" s="31" t="s">
        <v>200</v>
      </c>
      <c r="G81" s="31" t="s">
        <v>196</v>
      </c>
      <c r="H81" s="24">
        <v>150</v>
      </c>
      <c r="I81" s="24">
        <v>45</v>
      </c>
      <c r="J81" s="24">
        <v>45</v>
      </c>
      <c r="K81" s="32">
        <v>60</v>
      </c>
    </row>
    <row r="82" s="4" customFormat="1" ht="16.95" customHeight="1" spans="1:11">
      <c r="A82" s="21" t="s">
        <v>13</v>
      </c>
      <c r="B82" s="27" t="s">
        <v>165</v>
      </c>
      <c r="C82" s="21" t="s">
        <v>201</v>
      </c>
      <c r="D82" s="29"/>
      <c r="E82" s="30"/>
      <c r="F82" s="31" t="s">
        <v>202</v>
      </c>
      <c r="G82" s="31" t="s">
        <v>203</v>
      </c>
      <c r="H82" s="24">
        <v>150</v>
      </c>
      <c r="I82" s="24">
        <v>45</v>
      </c>
      <c r="J82" s="24">
        <v>45</v>
      </c>
      <c r="K82" s="32">
        <v>60</v>
      </c>
    </row>
  </sheetData>
  <mergeCells count="12">
    <mergeCell ref="A2:K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ageMargins left="0.275" right="0.275" top="1" bottom="1" header="0.393055555555556" footer="0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2"/>
  <sheetViews>
    <sheetView topLeftCell="A34" workbookViewId="0">
      <selection activeCell="F136" sqref="F136"/>
    </sheetView>
  </sheetViews>
  <sheetFormatPr defaultColWidth="9" defaultRowHeight="13.5"/>
  <cols>
    <col min="19" max="19" width="12.625"/>
  </cols>
  <sheetData>
    <row r="1" spans="1:19">
      <c r="A1">
        <v>675</v>
      </c>
      <c r="D1">
        <v>675</v>
      </c>
      <c r="G1">
        <v>540</v>
      </c>
      <c r="H1">
        <v>2835</v>
      </c>
      <c r="I1">
        <v>2835</v>
      </c>
      <c r="J1">
        <v>405</v>
      </c>
      <c r="K1">
        <v>7155</v>
      </c>
      <c r="L1">
        <v>3645</v>
      </c>
      <c r="O1">
        <v>1890</v>
      </c>
      <c r="P1">
        <v>540</v>
      </c>
      <c r="Q1">
        <v>1485</v>
      </c>
      <c r="R1">
        <v>2160</v>
      </c>
      <c r="S1">
        <v>675</v>
      </c>
    </row>
    <row r="2" spans="1:19">
      <c r="A2">
        <v>2835</v>
      </c>
      <c r="D2">
        <v>3105</v>
      </c>
      <c r="G2">
        <v>810</v>
      </c>
      <c r="H2">
        <v>540</v>
      </c>
      <c r="I2">
        <v>540</v>
      </c>
      <c r="J2">
        <v>405</v>
      </c>
      <c r="K2">
        <v>2565</v>
      </c>
      <c r="L2">
        <v>1620</v>
      </c>
      <c r="O2">
        <v>405</v>
      </c>
      <c r="P2">
        <v>810</v>
      </c>
      <c r="Q2">
        <v>675</v>
      </c>
      <c r="R2">
        <v>1080</v>
      </c>
      <c r="S2">
        <v>810</v>
      </c>
    </row>
    <row r="3" spans="1:19">
      <c r="A3">
        <v>3105</v>
      </c>
      <c r="D3">
        <v>4590</v>
      </c>
      <c r="G3">
        <v>540</v>
      </c>
      <c r="H3">
        <v>540</v>
      </c>
      <c r="I3">
        <v>540</v>
      </c>
      <c r="J3">
        <v>1755</v>
      </c>
      <c r="K3">
        <v>2835</v>
      </c>
      <c r="L3">
        <v>540</v>
      </c>
      <c r="O3">
        <v>405</v>
      </c>
      <c r="P3">
        <v>1485</v>
      </c>
      <c r="Q3">
        <v>4050</v>
      </c>
      <c r="R3">
        <v>1620</v>
      </c>
      <c r="S3">
        <v>405</v>
      </c>
    </row>
    <row r="4" spans="1:19">
      <c r="A4">
        <v>675</v>
      </c>
      <c r="D4">
        <v>810</v>
      </c>
      <c r="G4">
        <v>1485</v>
      </c>
      <c r="H4">
        <v>540</v>
      </c>
      <c r="I4">
        <v>540</v>
      </c>
      <c r="J4">
        <v>1080</v>
      </c>
      <c r="K4">
        <v>675</v>
      </c>
      <c r="L4">
        <v>1215</v>
      </c>
      <c r="O4">
        <v>1620</v>
      </c>
      <c r="P4">
        <v>8775</v>
      </c>
      <c r="Q4">
        <v>810</v>
      </c>
      <c r="R4">
        <v>1215</v>
      </c>
      <c r="S4">
        <v>405</v>
      </c>
    </row>
    <row r="5" spans="4:19">
      <c r="D5">
        <v>540</v>
      </c>
      <c r="G5">
        <v>1080</v>
      </c>
      <c r="H5">
        <v>8640</v>
      </c>
      <c r="I5">
        <v>8640</v>
      </c>
      <c r="J5">
        <v>1215</v>
      </c>
      <c r="K5">
        <v>6750</v>
      </c>
      <c r="L5">
        <v>675</v>
      </c>
      <c r="O5">
        <v>1485</v>
      </c>
      <c r="P5">
        <v>1620</v>
      </c>
      <c r="Q5">
        <v>540</v>
      </c>
      <c r="R5">
        <v>1485</v>
      </c>
      <c r="S5">
        <v>540</v>
      </c>
    </row>
    <row r="6" spans="4:19">
      <c r="D6">
        <v>405</v>
      </c>
      <c r="G6">
        <v>1485</v>
      </c>
      <c r="H6">
        <v>4455</v>
      </c>
      <c r="I6">
        <v>4455</v>
      </c>
      <c r="J6">
        <v>1215</v>
      </c>
      <c r="K6">
        <v>1080</v>
      </c>
      <c r="L6">
        <v>540</v>
      </c>
      <c r="O6">
        <v>945</v>
      </c>
      <c r="P6">
        <v>1890</v>
      </c>
      <c r="Q6">
        <v>405</v>
      </c>
      <c r="R6">
        <v>2970</v>
      </c>
      <c r="S6">
        <v>405</v>
      </c>
    </row>
    <row r="7" spans="4:19">
      <c r="D7">
        <v>540</v>
      </c>
      <c r="G7">
        <v>810</v>
      </c>
      <c r="H7">
        <v>6885</v>
      </c>
      <c r="I7">
        <v>6885</v>
      </c>
      <c r="J7">
        <v>7560</v>
      </c>
      <c r="K7">
        <v>2025</v>
      </c>
      <c r="L7">
        <v>2025</v>
      </c>
      <c r="O7">
        <v>540</v>
      </c>
      <c r="P7">
        <v>1755</v>
      </c>
      <c r="Q7">
        <v>4050</v>
      </c>
      <c r="R7">
        <v>945</v>
      </c>
      <c r="S7">
        <v>540</v>
      </c>
    </row>
    <row r="8" spans="4:19">
      <c r="D8">
        <v>540</v>
      </c>
      <c r="G8">
        <v>540</v>
      </c>
      <c r="H8">
        <v>1350</v>
      </c>
      <c r="I8">
        <v>1350</v>
      </c>
      <c r="J8">
        <v>1215</v>
      </c>
      <c r="K8">
        <v>6615</v>
      </c>
      <c r="L8">
        <v>7830</v>
      </c>
      <c r="O8">
        <v>13905</v>
      </c>
      <c r="P8">
        <v>945</v>
      </c>
      <c r="Q8">
        <v>675</v>
      </c>
      <c r="R8">
        <v>405</v>
      </c>
      <c r="S8">
        <v>540</v>
      </c>
    </row>
    <row r="9" spans="4:19">
      <c r="D9">
        <v>2970</v>
      </c>
      <c r="G9">
        <v>1350</v>
      </c>
      <c r="H9">
        <v>540</v>
      </c>
      <c r="I9">
        <v>540</v>
      </c>
      <c r="J9">
        <v>3915</v>
      </c>
      <c r="K9">
        <v>15795</v>
      </c>
      <c r="L9">
        <v>405</v>
      </c>
      <c r="O9">
        <v>5535</v>
      </c>
      <c r="P9">
        <v>13230</v>
      </c>
      <c r="Q9">
        <v>540</v>
      </c>
      <c r="R9">
        <v>540</v>
      </c>
      <c r="S9">
        <v>3910</v>
      </c>
    </row>
    <row r="10" spans="4:19">
      <c r="D10">
        <v>675</v>
      </c>
      <c r="J10">
        <v>18090</v>
      </c>
      <c r="K10">
        <v>3915</v>
      </c>
      <c r="L10">
        <v>540</v>
      </c>
      <c r="O10">
        <v>19440</v>
      </c>
      <c r="P10">
        <v>1890</v>
      </c>
      <c r="Q10">
        <v>945</v>
      </c>
      <c r="R10">
        <v>540</v>
      </c>
      <c r="S10">
        <v>1190</v>
      </c>
    </row>
    <row r="11" spans="1:20">
      <c r="A11">
        <f>SUM(A1:A10)</f>
        <v>7290</v>
      </c>
      <c r="D11">
        <f>SUM(D1:D10)</f>
        <v>14850</v>
      </c>
      <c r="G11">
        <f t="shared" ref="G11:Q11" si="0">SUM(G1:G10)</f>
        <v>8640</v>
      </c>
      <c r="H11">
        <f t="shared" si="0"/>
        <v>26325</v>
      </c>
      <c r="I11">
        <f t="shared" si="0"/>
        <v>26325</v>
      </c>
      <c r="J11">
        <f t="shared" si="0"/>
        <v>36855</v>
      </c>
      <c r="K11">
        <f t="shared" si="0"/>
        <v>49410</v>
      </c>
      <c r="L11">
        <f t="shared" si="0"/>
        <v>19035</v>
      </c>
      <c r="O11">
        <f>SUM(O1:O10)</f>
        <v>46170</v>
      </c>
      <c r="P11">
        <f>SUM(P1:P10)</f>
        <v>32940</v>
      </c>
      <c r="Q11">
        <f>SUM(Q1:Q10)</f>
        <v>14175</v>
      </c>
      <c r="R11">
        <f>SUM(R1:R10)</f>
        <v>12960</v>
      </c>
      <c r="S11">
        <f>SUM(S1:S10)</f>
        <v>9420</v>
      </c>
      <c r="T11" s="1">
        <f>SUM(A11:S11)</f>
        <v>304395</v>
      </c>
    </row>
    <row r="15" spans="1:9">
      <c r="A15">
        <v>2835</v>
      </c>
      <c r="B15" s="1">
        <v>135</v>
      </c>
      <c r="C15">
        <f>A15/B15</f>
        <v>21</v>
      </c>
      <c r="D15">
        <v>2835</v>
      </c>
      <c r="E15" s="1">
        <v>135</v>
      </c>
      <c r="F15">
        <f>D15/E15</f>
        <v>21</v>
      </c>
      <c r="G15">
        <v>405</v>
      </c>
      <c r="H15" s="1">
        <v>135</v>
      </c>
      <c r="I15">
        <f>G15/H15</f>
        <v>3</v>
      </c>
    </row>
    <row r="16" spans="1:9">
      <c r="A16">
        <v>675</v>
      </c>
      <c r="B16" s="1">
        <v>135</v>
      </c>
      <c r="C16">
        <f t="shared" ref="C16:C59" si="1">A16/B16</f>
        <v>5</v>
      </c>
      <c r="D16">
        <v>675</v>
      </c>
      <c r="E16" s="1">
        <v>135</v>
      </c>
      <c r="F16">
        <f t="shared" ref="F16:F47" si="2">D16/E16</f>
        <v>5</v>
      </c>
      <c r="G16">
        <v>675</v>
      </c>
      <c r="H16" s="1">
        <v>135</v>
      </c>
      <c r="I16">
        <f t="shared" ref="I16:I23" si="3">G16/H16</f>
        <v>5</v>
      </c>
    </row>
    <row r="17" spans="1:9">
      <c r="A17">
        <v>2835</v>
      </c>
      <c r="B17" s="1">
        <v>135</v>
      </c>
      <c r="C17">
        <f t="shared" si="1"/>
        <v>21</v>
      </c>
      <c r="D17">
        <v>6750</v>
      </c>
      <c r="E17" s="1">
        <v>135</v>
      </c>
      <c r="F17">
        <f t="shared" si="2"/>
        <v>50</v>
      </c>
      <c r="G17">
        <v>810</v>
      </c>
      <c r="H17" s="1">
        <v>135</v>
      </c>
      <c r="I17">
        <f t="shared" si="3"/>
        <v>6</v>
      </c>
    </row>
    <row r="18" spans="1:9">
      <c r="A18">
        <v>3105</v>
      </c>
      <c r="B18" s="1">
        <v>135</v>
      </c>
      <c r="C18">
        <f t="shared" si="1"/>
        <v>23</v>
      </c>
      <c r="D18">
        <v>1080</v>
      </c>
      <c r="E18" s="1">
        <v>135</v>
      </c>
      <c r="F18">
        <f t="shared" si="2"/>
        <v>8</v>
      </c>
      <c r="G18">
        <v>405</v>
      </c>
      <c r="H18" s="1">
        <v>135</v>
      </c>
      <c r="I18">
        <f t="shared" si="3"/>
        <v>3</v>
      </c>
    </row>
    <row r="19" spans="1:9">
      <c r="A19">
        <v>675</v>
      </c>
      <c r="B19" s="1">
        <v>135</v>
      </c>
      <c r="C19">
        <f t="shared" si="1"/>
        <v>5</v>
      </c>
      <c r="D19">
        <v>2025</v>
      </c>
      <c r="E19" s="1">
        <v>135</v>
      </c>
      <c r="F19">
        <f t="shared" si="2"/>
        <v>15</v>
      </c>
      <c r="G19">
        <v>405</v>
      </c>
      <c r="H19" s="1">
        <v>135</v>
      </c>
      <c r="I19">
        <f t="shared" si="3"/>
        <v>3</v>
      </c>
    </row>
    <row r="20" spans="1:9">
      <c r="A20">
        <v>675</v>
      </c>
      <c r="B20" s="1">
        <v>135</v>
      </c>
      <c r="C20">
        <f t="shared" si="1"/>
        <v>5</v>
      </c>
      <c r="D20">
        <v>6615</v>
      </c>
      <c r="E20" s="1">
        <v>135</v>
      </c>
      <c r="F20">
        <f t="shared" si="2"/>
        <v>49</v>
      </c>
      <c r="G20">
        <v>540</v>
      </c>
      <c r="H20" s="1">
        <v>135</v>
      </c>
      <c r="I20">
        <f t="shared" si="3"/>
        <v>4</v>
      </c>
    </row>
    <row r="21" spans="1:9">
      <c r="A21">
        <v>3105</v>
      </c>
      <c r="B21" s="1">
        <v>135</v>
      </c>
      <c r="C21">
        <f t="shared" si="1"/>
        <v>23</v>
      </c>
      <c r="D21">
        <v>15795</v>
      </c>
      <c r="E21" s="1">
        <v>135</v>
      </c>
      <c r="F21">
        <f t="shared" si="2"/>
        <v>117</v>
      </c>
      <c r="G21">
        <v>405</v>
      </c>
      <c r="H21" s="1">
        <v>135</v>
      </c>
      <c r="I21">
        <f t="shared" si="3"/>
        <v>3</v>
      </c>
    </row>
    <row r="22" spans="1:9">
      <c r="A22">
        <v>4590</v>
      </c>
      <c r="B22" s="1">
        <v>135</v>
      </c>
      <c r="C22">
        <f t="shared" si="1"/>
        <v>34</v>
      </c>
      <c r="D22">
        <v>3915</v>
      </c>
      <c r="E22" s="1">
        <v>135</v>
      </c>
      <c r="F22">
        <f t="shared" si="2"/>
        <v>29</v>
      </c>
      <c r="G22">
        <v>540</v>
      </c>
      <c r="H22" s="1">
        <v>135</v>
      </c>
      <c r="I22">
        <f t="shared" si="3"/>
        <v>4</v>
      </c>
    </row>
    <row r="23" spans="1:9">
      <c r="A23">
        <v>810</v>
      </c>
      <c r="B23" s="1">
        <v>135</v>
      </c>
      <c r="C23">
        <f t="shared" si="1"/>
        <v>6</v>
      </c>
      <c r="D23">
        <v>3645</v>
      </c>
      <c r="E23" s="1">
        <v>135</v>
      </c>
      <c r="F23">
        <f t="shared" si="2"/>
        <v>27</v>
      </c>
      <c r="G23">
        <v>540</v>
      </c>
      <c r="H23" s="1">
        <v>135</v>
      </c>
      <c r="I23">
        <f t="shared" si="3"/>
        <v>4</v>
      </c>
    </row>
    <row r="24" spans="1:6">
      <c r="A24">
        <v>540</v>
      </c>
      <c r="B24" s="1">
        <v>135</v>
      </c>
      <c r="C24">
        <f t="shared" si="1"/>
        <v>4</v>
      </c>
      <c r="D24">
        <v>1620</v>
      </c>
      <c r="E24" s="1">
        <v>135</v>
      </c>
      <c r="F24">
        <f t="shared" si="2"/>
        <v>12</v>
      </c>
    </row>
    <row r="25" spans="1:6">
      <c r="A25">
        <v>405</v>
      </c>
      <c r="B25" s="1">
        <v>135</v>
      </c>
      <c r="C25">
        <f t="shared" si="1"/>
        <v>3</v>
      </c>
      <c r="D25">
        <v>540</v>
      </c>
      <c r="E25" s="1">
        <v>135</v>
      </c>
      <c r="F25">
        <f t="shared" si="2"/>
        <v>4</v>
      </c>
    </row>
    <row r="26" spans="1:6">
      <c r="A26">
        <v>540</v>
      </c>
      <c r="B26" s="1">
        <v>135</v>
      </c>
      <c r="C26">
        <f t="shared" si="1"/>
        <v>4</v>
      </c>
      <c r="D26">
        <v>1215</v>
      </c>
      <c r="E26" s="1">
        <v>135</v>
      </c>
      <c r="F26">
        <f t="shared" si="2"/>
        <v>9</v>
      </c>
    </row>
    <row r="27" spans="1:6">
      <c r="A27">
        <v>540</v>
      </c>
      <c r="B27" s="1">
        <v>135</v>
      </c>
      <c r="C27">
        <f t="shared" si="1"/>
        <v>4</v>
      </c>
      <c r="D27">
        <v>675</v>
      </c>
      <c r="E27" s="1">
        <v>135</v>
      </c>
      <c r="F27">
        <f t="shared" si="2"/>
        <v>5</v>
      </c>
    </row>
    <row r="28" spans="1:6">
      <c r="A28">
        <v>2970</v>
      </c>
      <c r="B28" s="1">
        <v>135</v>
      </c>
      <c r="C28">
        <f t="shared" si="1"/>
        <v>22</v>
      </c>
      <c r="D28">
        <v>540</v>
      </c>
      <c r="E28" s="1">
        <v>135</v>
      </c>
      <c r="F28">
        <f t="shared" si="2"/>
        <v>4</v>
      </c>
    </row>
    <row r="29" spans="1:6">
      <c r="A29">
        <v>675</v>
      </c>
      <c r="B29" s="1">
        <v>135</v>
      </c>
      <c r="C29">
        <f t="shared" si="1"/>
        <v>5</v>
      </c>
      <c r="D29">
        <v>2025</v>
      </c>
      <c r="E29" s="1">
        <v>135</v>
      </c>
      <c r="F29">
        <f t="shared" si="2"/>
        <v>15</v>
      </c>
    </row>
    <row r="30" spans="1:6">
      <c r="A30">
        <v>540</v>
      </c>
      <c r="B30" s="1">
        <v>135</v>
      </c>
      <c r="C30">
        <f t="shared" si="1"/>
        <v>4</v>
      </c>
      <c r="D30">
        <v>7830</v>
      </c>
      <c r="E30" s="1">
        <v>135</v>
      </c>
      <c r="F30">
        <f t="shared" si="2"/>
        <v>58</v>
      </c>
    </row>
    <row r="31" spans="1:6">
      <c r="A31">
        <v>810</v>
      </c>
      <c r="B31" s="1">
        <v>135</v>
      </c>
      <c r="C31">
        <f t="shared" si="1"/>
        <v>6</v>
      </c>
      <c r="D31">
        <v>405</v>
      </c>
      <c r="E31" s="1">
        <v>135</v>
      </c>
      <c r="F31">
        <f t="shared" si="2"/>
        <v>3</v>
      </c>
    </row>
    <row r="32" spans="1:6">
      <c r="A32">
        <v>540</v>
      </c>
      <c r="B32" s="1">
        <v>135</v>
      </c>
      <c r="C32">
        <f t="shared" si="1"/>
        <v>4</v>
      </c>
      <c r="D32">
        <v>540</v>
      </c>
      <c r="E32" s="1">
        <v>135</v>
      </c>
      <c r="F32">
        <f t="shared" si="2"/>
        <v>4</v>
      </c>
    </row>
    <row r="33" spans="1:6">
      <c r="A33">
        <v>1485</v>
      </c>
      <c r="B33" s="1">
        <v>135</v>
      </c>
      <c r="C33">
        <f t="shared" si="1"/>
        <v>11</v>
      </c>
      <c r="D33">
        <v>1890</v>
      </c>
      <c r="E33" s="1">
        <v>135</v>
      </c>
      <c r="F33">
        <f t="shared" si="2"/>
        <v>14</v>
      </c>
    </row>
    <row r="34" spans="1:6">
      <c r="A34">
        <v>1080</v>
      </c>
      <c r="B34" s="1">
        <v>135</v>
      </c>
      <c r="C34">
        <f t="shared" si="1"/>
        <v>8</v>
      </c>
      <c r="D34">
        <v>405</v>
      </c>
      <c r="E34" s="1">
        <v>135</v>
      </c>
      <c r="F34">
        <f t="shared" si="2"/>
        <v>3</v>
      </c>
    </row>
    <row r="35" spans="1:6">
      <c r="A35">
        <v>1485</v>
      </c>
      <c r="B35" s="1">
        <v>135</v>
      </c>
      <c r="C35">
        <f t="shared" si="1"/>
        <v>11</v>
      </c>
      <c r="D35">
        <v>405</v>
      </c>
      <c r="E35" s="1">
        <v>135</v>
      </c>
      <c r="F35">
        <f t="shared" si="2"/>
        <v>3</v>
      </c>
    </row>
    <row r="36" spans="1:6">
      <c r="A36">
        <v>810</v>
      </c>
      <c r="B36" s="1">
        <v>135</v>
      </c>
      <c r="C36">
        <f t="shared" si="1"/>
        <v>6</v>
      </c>
      <c r="D36">
        <v>1620</v>
      </c>
      <c r="E36" s="1">
        <v>135</v>
      </c>
      <c r="F36">
        <f t="shared" si="2"/>
        <v>12</v>
      </c>
    </row>
    <row r="37" spans="1:6">
      <c r="A37">
        <v>540</v>
      </c>
      <c r="B37" s="1">
        <v>135</v>
      </c>
      <c r="C37">
        <f t="shared" si="1"/>
        <v>4</v>
      </c>
      <c r="D37">
        <v>1485</v>
      </c>
      <c r="E37" s="1">
        <v>135</v>
      </c>
      <c r="F37">
        <f t="shared" si="2"/>
        <v>11</v>
      </c>
    </row>
    <row r="38" spans="1:6">
      <c r="A38">
        <v>1350</v>
      </c>
      <c r="B38" s="1">
        <v>135</v>
      </c>
      <c r="C38">
        <f t="shared" si="1"/>
        <v>10</v>
      </c>
      <c r="D38">
        <v>945</v>
      </c>
      <c r="E38" s="1">
        <v>135</v>
      </c>
      <c r="F38">
        <f t="shared" si="2"/>
        <v>7</v>
      </c>
    </row>
    <row r="39" spans="1:6">
      <c r="A39">
        <v>2835</v>
      </c>
      <c r="B39" s="1">
        <v>135</v>
      </c>
      <c r="C39">
        <f t="shared" si="1"/>
        <v>21</v>
      </c>
      <c r="D39">
        <v>540</v>
      </c>
      <c r="E39" s="1">
        <v>135</v>
      </c>
      <c r="F39">
        <f t="shared" si="2"/>
        <v>4</v>
      </c>
    </row>
    <row r="40" spans="1:6">
      <c r="A40">
        <v>540</v>
      </c>
      <c r="B40" s="1">
        <v>135</v>
      </c>
      <c r="C40">
        <f t="shared" si="1"/>
        <v>4</v>
      </c>
      <c r="D40">
        <v>13905</v>
      </c>
      <c r="E40" s="1">
        <v>135</v>
      </c>
      <c r="F40">
        <f t="shared" si="2"/>
        <v>103</v>
      </c>
    </row>
    <row r="41" spans="1:6">
      <c r="A41">
        <v>540</v>
      </c>
      <c r="B41" s="1">
        <v>135</v>
      </c>
      <c r="C41">
        <f t="shared" si="1"/>
        <v>4</v>
      </c>
      <c r="D41">
        <v>5535</v>
      </c>
      <c r="E41" s="1">
        <v>135</v>
      </c>
      <c r="F41">
        <f t="shared" si="2"/>
        <v>41</v>
      </c>
    </row>
    <row r="42" spans="1:17">
      <c r="A42">
        <v>540</v>
      </c>
      <c r="B42" s="1">
        <v>135</v>
      </c>
      <c r="C42">
        <f t="shared" si="1"/>
        <v>4</v>
      </c>
      <c r="D42">
        <v>19440</v>
      </c>
      <c r="E42" s="1">
        <v>135</v>
      </c>
      <c r="F42">
        <f t="shared" si="2"/>
        <v>144</v>
      </c>
      <c r="L42">
        <v>135</v>
      </c>
      <c r="M42" s="1">
        <v>135</v>
      </c>
      <c r="N42">
        <f>L42/M42</f>
        <v>1</v>
      </c>
      <c r="O42">
        <v>135</v>
      </c>
      <c r="P42">
        <v>405</v>
      </c>
      <c r="Q42">
        <v>2700</v>
      </c>
    </row>
    <row r="43" spans="1:17">
      <c r="A43">
        <v>8640</v>
      </c>
      <c r="B43" s="1">
        <v>135</v>
      </c>
      <c r="C43">
        <f t="shared" si="1"/>
        <v>64</v>
      </c>
      <c r="D43">
        <v>540</v>
      </c>
      <c r="E43" s="1">
        <v>135</v>
      </c>
      <c r="F43">
        <f t="shared" si="2"/>
        <v>4</v>
      </c>
      <c r="L43">
        <v>135</v>
      </c>
      <c r="M43" s="1">
        <v>135</v>
      </c>
      <c r="N43">
        <f t="shared" ref="N43:N56" si="4">L43/M43</f>
        <v>1</v>
      </c>
      <c r="O43">
        <v>270</v>
      </c>
      <c r="P43">
        <v>270</v>
      </c>
      <c r="Q43">
        <v>270</v>
      </c>
    </row>
    <row r="44" spans="1:17">
      <c r="A44">
        <v>4455</v>
      </c>
      <c r="B44" s="1">
        <v>135</v>
      </c>
      <c r="C44">
        <f t="shared" si="1"/>
        <v>33</v>
      </c>
      <c r="D44">
        <v>810</v>
      </c>
      <c r="E44" s="1">
        <v>135</v>
      </c>
      <c r="F44">
        <f t="shared" si="2"/>
        <v>6</v>
      </c>
      <c r="L44">
        <v>270</v>
      </c>
      <c r="M44" s="1">
        <v>135</v>
      </c>
      <c r="N44">
        <f t="shared" si="4"/>
        <v>2</v>
      </c>
      <c r="O44">
        <v>135</v>
      </c>
      <c r="P44">
        <v>270</v>
      </c>
      <c r="Q44">
        <v>1755</v>
      </c>
    </row>
    <row r="45" spans="1:17">
      <c r="A45">
        <v>6885</v>
      </c>
      <c r="B45" s="1">
        <v>135</v>
      </c>
      <c r="C45">
        <f t="shared" si="1"/>
        <v>51</v>
      </c>
      <c r="D45">
        <v>1485</v>
      </c>
      <c r="E45" s="1">
        <v>135</v>
      </c>
      <c r="F45">
        <f t="shared" si="2"/>
        <v>11</v>
      </c>
      <c r="L45">
        <v>135</v>
      </c>
      <c r="M45" s="1">
        <v>135</v>
      </c>
      <c r="N45">
        <f t="shared" si="4"/>
        <v>1</v>
      </c>
      <c r="O45">
        <v>270</v>
      </c>
      <c r="P45">
        <v>540</v>
      </c>
      <c r="Q45">
        <v>135</v>
      </c>
    </row>
    <row r="46" spans="1:17">
      <c r="A46">
        <v>1350</v>
      </c>
      <c r="B46" s="1">
        <v>135</v>
      </c>
      <c r="C46">
        <f t="shared" si="1"/>
        <v>10</v>
      </c>
      <c r="D46">
        <v>8775</v>
      </c>
      <c r="E46" s="1">
        <v>135</v>
      </c>
      <c r="F46">
        <f t="shared" si="2"/>
        <v>65</v>
      </c>
      <c r="L46">
        <v>135</v>
      </c>
      <c r="M46" s="1">
        <v>135</v>
      </c>
      <c r="N46">
        <f t="shared" si="4"/>
        <v>1</v>
      </c>
      <c r="O46">
        <v>135</v>
      </c>
      <c r="P46">
        <v>270</v>
      </c>
      <c r="Q46">
        <v>540</v>
      </c>
    </row>
    <row r="47" spans="1:17">
      <c r="A47">
        <v>540</v>
      </c>
      <c r="B47" s="1">
        <v>135</v>
      </c>
      <c r="C47">
        <f t="shared" si="1"/>
        <v>4</v>
      </c>
      <c r="D47">
        <v>1620</v>
      </c>
      <c r="E47" s="1">
        <v>135</v>
      </c>
      <c r="F47">
        <f t="shared" si="2"/>
        <v>12</v>
      </c>
      <c r="L47">
        <v>270</v>
      </c>
      <c r="M47" s="1">
        <v>135</v>
      </c>
      <c r="N47">
        <f t="shared" si="4"/>
        <v>2</v>
      </c>
      <c r="O47">
        <v>135</v>
      </c>
      <c r="P47">
        <v>270</v>
      </c>
      <c r="Q47">
        <v>135</v>
      </c>
    </row>
    <row r="48" spans="1:17">
      <c r="A48">
        <v>405</v>
      </c>
      <c r="B48" s="1">
        <v>135</v>
      </c>
      <c r="C48">
        <f t="shared" si="1"/>
        <v>3</v>
      </c>
      <c r="D48">
        <v>1890</v>
      </c>
      <c r="E48" s="1">
        <v>135</v>
      </c>
      <c r="F48">
        <f t="shared" ref="F48:F71" si="5">D48/E48</f>
        <v>14</v>
      </c>
      <c r="M48" s="1">
        <v>135</v>
      </c>
      <c r="N48">
        <f t="shared" si="4"/>
        <v>0</v>
      </c>
      <c r="O48">
        <v>7965</v>
      </c>
      <c r="P48">
        <v>135</v>
      </c>
      <c r="Q48">
        <v>270</v>
      </c>
    </row>
    <row r="49" spans="1:17">
      <c r="A49">
        <v>405</v>
      </c>
      <c r="B49" s="1">
        <v>135</v>
      </c>
      <c r="C49">
        <f t="shared" si="1"/>
        <v>3</v>
      </c>
      <c r="D49">
        <v>1755</v>
      </c>
      <c r="E49" s="1">
        <v>135</v>
      </c>
      <c r="F49">
        <f t="shared" si="5"/>
        <v>13</v>
      </c>
      <c r="M49" s="1">
        <v>135</v>
      </c>
      <c r="N49">
        <f t="shared" si="4"/>
        <v>0</v>
      </c>
      <c r="O49">
        <v>135</v>
      </c>
      <c r="P49">
        <v>135</v>
      </c>
      <c r="Q49">
        <v>135</v>
      </c>
    </row>
    <row r="50" spans="1:17">
      <c r="A50">
        <v>1755</v>
      </c>
      <c r="B50" s="1">
        <v>135</v>
      </c>
      <c r="C50">
        <f t="shared" si="1"/>
        <v>13</v>
      </c>
      <c r="D50">
        <v>945</v>
      </c>
      <c r="E50" s="1">
        <v>135</v>
      </c>
      <c r="F50">
        <f t="shared" si="5"/>
        <v>7</v>
      </c>
      <c r="M50" s="1">
        <v>135</v>
      </c>
      <c r="N50">
        <f t="shared" si="4"/>
        <v>0</v>
      </c>
      <c r="O50">
        <v>135</v>
      </c>
      <c r="P50">
        <v>270</v>
      </c>
      <c r="Q50">
        <v>270</v>
      </c>
    </row>
    <row r="51" spans="1:17">
      <c r="A51">
        <v>1080</v>
      </c>
      <c r="B51" s="1">
        <v>135</v>
      </c>
      <c r="C51">
        <f t="shared" si="1"/>
        <v>8</v>
      </c>
      <c r="D51">
        <v>13230</v>
      </c>
      <c r="E51" s="1">
        <v>135</v>
      </c>
      <c r="F51">
        <f t="shared" si="5"/>
        <v>98</v>
      </c>
      <c r="M51" s="1">
        <v>135</v>
      </c>
      <c r="N51">
        <f t="shared" si="4"/>
        <v>0</v>
      </c>
      <c r="P51">
        <v>135</v>
      </c>
      <c r="Q51">
        <v>270</v>
      </c>
    </row>
    <row r="52" spans="1:17">
      <c r="A52">
        <v>1215</v>
      </c>
      <c r="B52" s="1">
        <v>135</v>
      </c>
      <c r="C52">
        <f t="shared" si="1"/>
        <v>9</v>
      </c>
      <c r="D52">
        <v>1890</v>
      </c>
      <c r="E52" s="1">
        <v>135</v>
      </c>
      <c r="F52">
        <f t="shared" si="5"/>
        <v>14</v>
      </c>
      <c r="M52" s="1">
        <v>135</v>
      </c>
      <c r="N52">
        <f t="shared" si="4"/>
        <v>0</v>
      </c>
      <c r="Q52">
        <v>270</v>
      </c>
    </row>
    <row r="53" spans="1:17">
      <c r="A53">
        <v>1215</v>
      </c>
      <c r="B53" s="1">
        <v>135</v>
      </c>
      <c r="C53">
        <f t="shared" si="1"/>
        <v>9</v>
      </c>
      <c r="D53">
        <v>1485</v>
      </c>
      <c r="E53" s="1">
        <v>135</v>
      </c>
      <c r="F53">
        <f t="shared" si="5"/>
        <v>11</v>
      </c>
      <c r="M53" s="1">
        <v>135</v>
      </c>
      <c r="N53">
        <f t="shared" si="4"/>
        <v>0</v>
      </c>
      <c r="Q53">
        <v>135</v>
      </c>
    </row>
    <row r="54" spans="1:14">
      <c r="A54">
        <v>7560</v>
      </c>
      <c r="B54" s="1">
        <v>135</v>
      </c>
      <c r="C54">
        <f t="shared" si="1"/>
        <v>56</v>
      </c>
      <c r="D54">
        <v>675</v>
      </c>
      <c r="E54" s="1">
        <v>135</v>
      </c>
      <c r="F54">
        <f t="shared" si="5"/>
        <v>5</v>
      </c>
      <c r="M54" s="1">
        <v>135</v>
      </c>
      <c r="N54">
        <f t="shared" si="4"/>
        <v>0</v>
      </c>
    </row>
    <row r="55" spans="1:14">
      <c r="A55">
        <v>1215</v>
      </c>
      <c r="B55" s="1">
        <v>135</v>
      </c>
      <c r="C55">
        <f t="shared" si="1"/>
        <v>9</v>
      </c>
      <c r="D55">
        <v>4050</v>
      </c>
      <c r="E55" s="1">
        <v>135</v>
      </c>
      <c r="F55">
        <f t="shared" si="5"/>
        <v>30</v>
      </c>
      <c r="M55" s="1">
        <v>135</v>
      </c>
      <c r="N55">
        <f t="shared" si="4"/>
        <v>0</v>
      </c>
    </row>
    <row r="56" spans="1:14">
      <c r="A56">
        <v>3915</v>
      </c>
      <c r="B56" s="1">
        <v>135</v>
      </c>
      <c r="C56">
        <f t="shared" si="1"/>
        <v>29</v>
      </c>
      <c r="D56">
        <v>810</v>
      </c>
      <c r="E56" s="1">
        <v>135</v>
      </c>
      <c r="F56">
        <f t="shared" si="5"/>
        <v>6</v>
      </c>
      <c r="M56" s="1">
        <v>135</v>
      </c>
      <c r="N56">
        <f t="shared" si="4"/>
        <v>0</v>
      </c>
    </row>
    <row r="57" spans="1:18">
      <c r="A57">
        <v>18090</v>
      </c>
      <c r="B57" s="1">
        <v>135</v>
      </c>
      <c r="C57">
        <f t="shared" si="1"/>
        <v>134</v>
      </c>
      <c r="D57">
        <v>540</v>
      </c>
      <c r="E57" s="1">
        <v>135</v>
      </c>
      <c r="F57">
        <f t="shared" si="5"/>
        <v>4</v>
      </c>
      <c r="L57">
        <f>SUM(L42:L56)</f>
        <v>1080</v>
      </c>
      <c r="O57">
        <f>SUM(O42:O56)</f>
        <v>9315</v>
      </c>
      <c r="P57">
        <f>SUM(P42:P56)</f>
        <v>2700</v>
      </c>
      <c r="Q57">
        <f>SUM(Q42:Q56)</f>
        <v>6885</v>
      </c>
      <c r="R57" s="2">
        <f>SUM(L57:Q57)</f>
        <v>19980</v>
      </c>
    </row>
    <row r="58" spans="1:6">
      <c r="A58">
        <v>7155</v>
      </c>
      <c r="B58" s="1">
        <v>135</v>
      </c>
      <c r="C58">
        <f t="shared" si="1"/>
        <v>53</v>
      </c>
      <c r="D58">
        <v>405</v>
      </c>
      <c r="E58" s="1">
        <v>135</v>
      </c>
      <c r="F58">
        <f t="shared" si="5"/>
        <v>3</v>
      </c>
    </row>
    <row r="59" spans="1:6">
      <c r="A59">
        <v>2565</v>
      </c>
      <c r="B59" s="1">
        <v>135</v>
      </c>
      <c r="C59">
        <f t="shared" si="1"/>
        <v>19</v>
      </c>
      <c r="D59">
        <v>4050</v>
      </c>
      <c r="E59" s="1">
        <v>135</v>
      </c>
      <c r="F59">
        <f t="shared" si="5"/>
        <v>30</v>
      </c>
    </row>
    <row r="60" spans="4:6">
      <c r="D60">
        <v>675</v>
      </c>
      <c r="E60" s="1">
        <v>135</v>
      </c>
      <c r="F60">
        <f t="shared" si="5"/>
        <v>5</v>
      </c>
    </row>
    <row r="61" spans="4:6">
      <c r="D61">
        <v>540</v>
      </c>
      <c r="E61" s="1">
        <v>135</v>
      </c>
      <c r="F61">
        <f t="shared" si="5"/>
        <v>4</v>
      </c>
    </row>
    <row r="62" spans="4:6">
      <c r="D62">
        <v>945</v>
      </c>
      <c r="E62" s="1">
        <v>135</v>
      </c>
      <c r="F62">
        <f t="shared" si="5"/>
        <v>7</v>
      </c>
    </row>
    <row r="63" spans="4:6">
      <c r="D63">
        <v>2160</v>
      </c>
      <c r="E63" s="1">
        <v>135</v>
      </c>
      <c r="F63">
        <f t="shared" si="5"/>
        <v>16</v>
      </c>
    </row>
    <row r="64" spans="4:6">
      <c r="D64">
        <v>1080</v>
      </c>
      <c r="E64" s="1">
        <v>135</v>
      </c>
      <c r="F64">
        <f t="shared" si="5"/>
        <v>8</v>
      </c>
    </row>
    <row r="65" spans="4:6">
      <c r="D65">
        <v>1620</v>
      </c>
      <c r="E65" s="1">
        <v>135</v>
      </c>
      <c r="F65">
        <f t="shared" si="5"/>
        <v>12</v>
      </c>
    </row>
    <row r="66" spans="4:6">
      <c r="D66">
        <v>1215</v>
      </c>
      <c r="E66" s="1">
        <v>135</v>
      </c>
      <c r="F66">
        <f t="shared" si="5"/>
        <v>9</v>
      </c>
    </row>
    <row r="67" spans="4:6">
      <c r="D67">
        <v>1485</v>
      </c>
      <c r="E67" s="1">
        <v>135</v>
      </c>
      <c r="F67">
        <f t="shared" si="5"/>
        <v>11</v>
      </c>
    </row>
    <row r="68" spans="4:6">
      <c r="D68">
        <v>2970</v>
      </c>
      <c r="E68" s="1">
        <v>135</v>
      </c>
      <c r="F68">
        <f t="shared" si="5"/>
        <v>22</v>
      </c>
    </row>
    <row r="69" spans="4:6">
      <c r="D69">
        <v>945</v>
      </c>
      <c r="E69" s="1">
        <v>135</v>
      </c>
      <c r="F69">
        <f t="shared" si="5"/>
        <v>7</v>
      </c>
    </row>
    <row r="70" spans="4:19">
      <c r="D70">
        <v>540</v>
      </c>
      <c r="E70" s="1">
        <v>135</v>
      </c>
      <c r="F70">
        <f t="shared" si="5"/>
        <v>4</v>
      </c>
      <c r="R70">
        <f>H72+R57</f>
        <v>295785</v>
      </c>
      <c r="S70" t="e">
        <f>R70-Sheet1!#REF!</f>
        <v>#REF!</v>
      </c>
    </row>
    <row r="71" spans="4:19">
      <c r="D71">
        <v>540</v>
      </c>
      <c r="E71" s="1">
        <v>135</v>
      </c>
      <c r="F71">
        <f t="shared" si="5"/>
        <v>4</v>
      </c>
      <c r="S71" t="e">
        <f>S70/135</f>
        <v>#REF!</v>
      </c>
    </row>
    <row r="72" spans="1:8">
      <c r="A72">
        <f>SUM(A15:A71)</f>
        <v>106515</v>
      </c>
      <c r="D72">
        <f>SUM(D15:D71)</f>
        <v>164565</v>
      </c>
      <c r="G72">
        <f>SUM(G15:G71)</f>
        <v>4725</v>
      </c>
      <c r="H72" s="2">
        <f>SUM(A72:G72)</f>
        <v>275805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3"/>
  <sheetViews>
    <sheetView workbookViewId="0">
      <selection activeCell="A22" sqref="A22:A23"/>
    </sheetView>
  </sheetViews>
  <sheetFormatPr defaultColWidth="9" defaultRowHeight="13.5" outlineLevelCol="1"/>
  <sheetData>
    <row r="1" spans="1:1">
      <c r="A1">
        <v>2250</v>
      </c>
    </row>
    <row r="2" spans="1:1">
      <c r="A2">
        <v>5550</v>
      </c>
    </row>
    <row r="3" spans="1:1">
      <c r="A3">
        <v>3750</v>
      </c>
    </row>
    <row r="4" spans="1:1">
      <c r="A4">
        <v>7500</v>
      </c>
    </row>
    <row r="5" spans="1:1">
      <c r="A5">
        <v>750</v>
      </c>
    </row>
    <row r="6" spans="1:1">
      <c r="A6">
        <v>1950</v>
      </c>
    </row>
    <row r="7" spans="1:1">
      <c r="A7">
        <v>600</v>
      </c>
    </row>
    <row r="8" spans="1:1">
      <c r="A8">
        <v>13650</v>
      </c>
    </row>
    <row r="9" spans="1:1">
      <c r="A9">
        <v>1500</v>
      </c>
    </row>
    <row r="10" spans="1:1">
      <c r="A10">
        <v>9300</v>
      </c>
    </row>
    <row r="11" spans="1:1">
      <c r="A11">
        <v>8250</v>
      </c>
    </row>
    <row r="12" spans="1:1">
      <c r="A12">
        <v>13950</v>
      </c>
    </row>
    <row r="13" spans="1:1">
      <c r="A13">
        <v>900</v>
      </c>
    </row>
    <row r="14" spans="1:1">
      <c r="A14">
        <v>600</v>
      </c>
    </row>
    <row r="15" spans="1:1">
      <c r="A15">
        <v>600</v>
      </c>
    </row>
    <row r="16" spans="1:1">
      <c r="A16">
        <v>450</v>
      </c>
    </row>
    <row r="17" spans="1:1">
      <c r="A17">
        <v>7350</v>
      </c>
    </row>
    <row r="18" spans="1:1">
      <c r="A18">
        <v>10500</v>
      </c>
    </row>
    <row r="19" spans="1:2">
      <c r="A19">
        <v>8700</v>
      </c>
      <c r="B19">
        <v>8850</v>
      </c>
    </row>
    <row r="20" spans="1:1">
      <c r="A20">
        <v>5250</v>
      </c>
    </row>
    <row r="21" spans="1:2">
      <c r="A21">
        <v>450</v>
      </c>
      <c r="B21">
        <v>600</v>
      </c>
    </row>
    <row r="22" spans="1:1">
      <c r="A22">
        <f>SUM(A1:A21)</f>
        <v>103800</v>
      </c>
    </row>
    <row r="23" spans="1:1">
      <c r="A23">
        <v>300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511387875832</cp:lastModifiedBy>
  <dcterms:created xsi:type="dcterms:W3CDTF">2024-01-05T06:22:00Z</dcterms:created>
  <dcterms:modified xsi:type="dcterms:W3CDTF">2024-12-20T08:35:19Z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DB5B1E5630894274832781323B279FA5_13</vt:lpwstr>
  </property>
  <property fmtid="{D5CDD505-2E9C-101B-9397-08002B2CF9AE}" pid="3" name="KSOProductBuildVer">
    <vt:lpwstr>2052-12.1.0.19302</vt:lpwstr>
  </property>
</Properties>
</file>