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预算书封面" sheetId="1" r:id="rId1"/>
    <sheet name="单位工程预算价汇总表" sheetId="2" r:id="rId2"/>
    <sheet name="规费、税金项目清单与计价表" sheetId="3" r:id="rId3"/>
    <sheet name="分部分项(清单)" sheetId="4" r:id="rId4"/>
    <sheet name="措施项目计价表（一）" sheetId="5" r:id="rId5"/>
    <sheet name="措施项目计价表（二）" sheetId="6" r:id="rId6"/>
    <sheet name="其他项目清单与计价汇总表" sheetId="7" r:id="rId7"/>
    <sheet name="主要材料价格表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<sst xmlns="http://schemas.openxmlformats.org/spreadsheetml/2006/main" count="915" uniqueCount="435">
  <si>
    <t>预 算 书</t>
  </si>
  <si>
    <t>建 设 单 位：</t>
  </si>
  <si>
    <t>恩平市市政园林管理所</t>
  </si>
  <si>
    <t>工 程 名 称：</t>
  </si>
  <si>
    <t>恩平中心城区锦江公园长堤污水管坍塌及幼苗街等管道修复工程</t>
  </si>
  <si>
    <t>工  程 造 价
（小写）：</t>
  </si>
  <si>
    <t>大      写：</t>
  </si>
  <si>
    <t>柒拾叁万捌仟肆佰陆拾叁元伍角伍分</t>
  </si>
  <si>
    <t>编 制 单 位：</t>
  </si>
  <si>
    <t>编  制  人：</t>
  </si>
  <si>
    <t>复  核  人：</t>
  </si>
  <si>
    <t>编 制 时 间：</t>
  </si>
  <si>
    <t>单位工程汇总表</t>
  </si>
  <si>
    <t>工程名称：恩平中心城区锦江公园长堤污水管坍塌及幼苗街等管道修复工程</t>
  </si>
  <si>
    <t>序号</t>
  </si>
  <si>
    <t>费 用 名 称</t>
  </si>
  <si>
    <t>计 算 基 础</t>
  </si>
  <si>
    <t>费率(%)</t>
  </si>
  <si>
    <t>金  额（元）</t>
  </si>
  <si>
    <t>1</t>
  </si>
  <si>
    <t>分部分项合计</t>
  </si>
  <si>
    <t>1.1</t>
  </si>
  <si>
    <t>锦江大桥段</t>
  </si>
  <si>
    <t>1.2</t>
  </si>
  <si>
    <t>中山公园侧门段</t>
  </si>
  <si>
    <t>1.3</t>
  </si>
  <si>
    <t>西门老干部之家段</t>
  </si>
  <si>
    <t>1.4</t>
  </si>
  <si>
    <t>新城社区段</t>
  </si>
  <si>
    <t>2</t>
  </si>
  <si>
    <t>措施合计</t>
  </si>
  <si>
    <t>绿色施工安全防护措施费+其他措施费</t>
  </si>
  <si>
    <t>2.1</t>
  </si>
  <si>
    <t>绿色施工安全防护措施费</t>
  </si>
  <si>
    <t>安全及文明施工措施费</t>
  </si>
  <si>
    <t>2.2</t>
  </si>
  <si>
    <t>其他措施费</t>
  </si>
  <si>
    <t>3</t>
  </si>
  <si>
    <t>其他项目</t>
  </si>
  <si>
    <t>其他项目合计</t>
  </si>
  <si>
    <t>3.1</t>
  </si>
  <si>
    <t>暂列金额</t>
  </si>
  <si>
    <t>3.2</t>
  </si>
  <si>
    <t>暂估价</t>
  </si>
  <si>
    <t>暂估价合计</t>
  </si>
  <si>
    <t>3.3</t>
  </si>
  <si>
    <t>计日工</t>
  </si>
  <si>
    <t>3.4</t>
  </si>
  <si>
    <t>总承包服务费</t>
  </si>
  <si>
    <t>3.5</t>
  </si>
  <si>
    <t>预算包干费</t>
  </si>
  <si>
    <t>3.6</t>
  </si>
  <si>
    <t>工程优质费</t>
  </si>
  <si>
    <t>3.7</t>
  </si>
  <si>
    <t>概算幅度差</t>
  </si>
  <si>
    <t>3.8</t>
  </si>
  <si>
    <t>索赔费用</t>
  </si>
  <si>
    <t>3.9</t>
  </si>
  <si>
    <t>现场签证费用</t>
  </si>
  <si>
    <t>3.10</t>
  </si>
  <si>
    <t>其他费用</t>
  </si>
  <si>
    <t>4</t>
  </si>
  <si>
    <t>税前工程造价</t>
  </si>
  <si>
    <t>分部分项合计+措施合计+其他项目</t>
  </si>
  <si>
    <t>5</t>
  </si>
  <si>
    <t>增值税销项税额</t>
  </si>
  <si>
    <t>9</t>
  </si>
  <si>
    <t>6</t>
  </si>
  <si>
    <t>总造价</t>
  </si>
  <si>
    <t>分部分项合计+措施合计+其他项目+增值税销项税额</t>
  </si>
  <si>
    <t>7</t>
  </si>
  <si>
    <t>人工费</t>
  </si>
  <si>
    <t>分部分项人工费+技术措施项目人工费</t>
  </si>
  <si>
    <t>第 1 页  共 1 页</t>
  </si>
  <si>
    <t>规费、税金项目清单与计价表</t>
  </si>
  <si>
    <t>项目名称</t>
  </si>
  <si>
    <t>计算基础</t>
  </si>
  <si>
    <t>计算费率
(%)</t>
  </si>
  <si>
    <t>金额(元)</t>
  </si>
  <si>
    <t>合    计</t>
  </si>
  <si>
    <t>分部分项工程清单表</t>
  </si>
  <si>
    <t>编码</t>
  </si>
  <si>
    <t>名称</t>
  </si>
  <si>
    <t>单位</t>
  </si>
  <si>
    <t>工程量</t>
  </si>
  <si>
    <t>综合单价
（元）</t>
  </si>
  <si>
    <t>综合合价
（元）</t>
  </si>
  <si>
    <t>挡土墙及管道等设施</t>
  </si>
  <si>
    <t>040101002004</t>
  </si>
  <si>
    <t>挖沟槽土方</t>
  </si>
  <si>
    <t>m3</t>
  </si>
  <si>
    <t>103.361</t>
  </si>
  <si>
    <t>D1-1-33挖掘机挖沟槽、基坑土方 一、二类土</t>
  </si>
  <si>
    <t>040303001001</t>
  </si>
  <si>
    <t>混凝土垫层</t>
  </si>
  <si>
    <t>3.3755</t>
  </si>
  <si>
    <t>D3-1-2现浇基础 混凝土垫层</t>
  </si>
  <si>
    <t>8021903普通预拌混凝土 碎石粒径综合考虑 C20</t>
  </si>
  <si>
    <t>040303002001</t>
  </si>
  <si>
    <t>混凝土基础</t>
  </si>
  <si>
    <t>21.4305</t>
  </si>
  <si>
    <t>D3-1-4现浇基础 混凝土</t>
  </si>
  <si>
    <t>8021904普通预拌混凝土 碎石粒径综合考虑 C25</t>
  </si>
  <si>
    <t>D3-1-46泵送混凝土增加费</t>
  </si>
  <si>
    <t>040303015001</t>
  </si>
  <si>
    <t>混凝土挡墙墙身</t>
  </si>
  <si>
    <t>31.871</t>
  </si>
  <si>
    <t>D3-1-28现浇板梁、板拱与挡墙 挡墙</t>
  </si>
  <si>
    <t>040901001001</t>
  </si>
  <si>
    <t>现浇构件钢筋</t>
  </si>
  <si>
    <t>t</t>
  </si>
  <si>
    <t>5.3543</t>
  </si>
  <si>
    <t>D7-5-23墙体钢筋 墙厚0.5m外</t>
  </si>
  <si>
    <t>040103001003</t>
  </si>
  <si>
    <t>回填土方</t>
  </si>
  <si>
    <t>102.44</t>
  </si>
  <si>
    <t>D1-1-133回填土 夯实机夯实 槽、坑</t>
  </si>
  <si>
    <t>040501001001</t>
  </si>
  <si>
    <t>混凝土管dn600</t>
  </si>
  <si>
    <t>m</t>
  </si>
  <si>
    <t>D5-2-83水泥砂浆接口(120°管基) 管径(mm以内) 600</t>
  </si>
  <si>
    <t>80010220抹灰水泥砂浆(配合比) 中砂 1:2.5</t>
  </si>
  <si>
    <t>本页小计</t>
  </si>
  <si>
    <t>第 1 页 共 11 页</t>
  </si>
  <si>
    <t>D5-2-63 换混凝土管铺设 承插式(φ150-3000) 人机配合下管管径(mm以内) 600 无基础 人工*1.18,机械*1.18</t>
  </si>
  <si>
    <t>8</t>
  </si>
  <si>
    <t>040501001002</t>
  </si>
  <si>
    <t>混凝土管dn1000</t>
  </si>
  <si>
    <t>D5-2-87水泥砂浆接口(120°管基) 管径(mm以内) 1000</t>
  </si>
  <si>
    <t>D5-1-13垫层 混凝土</t>
  </si>
  <si>
    <t>D5-2-67混凝土管铺设 承插式(φ150-3000) 人机配合下管管径(mm以内) 1000  </t>
  </si>
  <si>
    <t>011601001001</t>
  </si>
  <si>
    <t>拆井筒降低井盖</t>
  </si>
  <si>
    <t>1.782</t>
  </si>
  <si>
    <t>借A1-19-4墙体拆除 砖砌墙体 实心砖墙</t>
  </si>
  <si>
    <t>10</t>
  </si>
  <si>
    <t>040504001001</t>
  </si>
  <si>
    <t>砌筑井</t>
  </si>
  <si>
    <t>座</t>
  </si>
  <si>
    <t>80050030砌筑用混合砂浆(配合比) 中砂 M7.5</t>
  </si>
  <si>
    <t>D5-3-11 换砖砌收口式 适用管径 200-600 井径1000 井深3.5m 实际高度(m):2</t>
  </si>
  <si>
    <t>11</t>
  </si>
  <si>
    <t>04B001</t>
  </si>
  <si>
    <t>新装花岗岩雕刻护栏</t>
  </si>
  <si>
    <t>10.7</t>
  </si>
  <si>
    <t>12</t>
  </si>
  <si>
    <t>040101001003</t>
  </si>
  <si>
    <t>平整河床</t>
  </si>
  <si>
    <t>93.24</t>
  </si>
  <si>
    <t>D1-1-2机械平整场地</t>
  </si>
  <si>
    <t>桥底人行道及其他项目</t>
  </si>
  <si>
    <t>040204002004</t>
  </si>
  <si>
    <t>人行道石屑基层</t>
  </si>
  <si>
    <t>m2</t>
  </si>
  <si>
    <t>141.775</t>
  </si>
  <si>
    <t>D2-4-10 换人工铺装石屑底层 厚度 15cm 实际厚度(cm):8</t>
  </si>
  <si>
    <t>040204002005</t>
  </si>
  <si>
    <t>人行道块料铺设</t>
  </si>
  <si>
    <t>143.1</t>
  </si>
  <si>
    <t>D2-4-8人行道广场砖铺设</t>
  </si>
  <si>
    <t>第 2 页 共 11 页</t>
  </si>
  <si>
    <t>借A1-12-1 换楼地面水泥砂浆找平层 混凝土或硬基层上 20mm 实际厚度(mm):30</t>
  </si>
  <si>
    <t>借80010220抹灰水泥砂浆(配合比) 中砂 1:2.5</t>
  </si>
  <si>
    <t>80010080砌筑用水泥砂浆(配合比) 中砂 M7.5</t>
  </si>
  <si>
    <t>D2-4-14 换人行道垫层 混凝土 厚度 15cm 实际厚度(cm):10</t>
  </si>
  <si>
    <t>040101002005</t>
  </si>
  <si>
    <t>3.504</t>
  </si>
  <si>
    <t>D1-1-10人工挖沟槽土方 一、二类土 深度在2m内</t>
  </si>
  <si>
    <t>040204004001</t>
  </si>
  <si>
    <t>安砌侧(平、缘)石</t>
  </si>
  <si>
    <t>58.4</t>
  </si>
  <si>
    <t>8021902普通预拌混凝土 碎石粒径综合考虑 C15</t>
  </si>
  <si>
    <t>D2-4-17人工铺设侧缘石垫层 混凝土垫层</t>
  </si>
  <si>
    <t>D2-4-33浇筑侧(缘)石混凝土后座</t>
  </si>
  <si>
    <t>D2-4-19缘石铺设 混凝土 长度 50cm</t>
  </si>
  <si>
    <t>010401014001</t>
  </si>
  <si>
    <t>砖地沟、明沟</t>
  </si>
  <si>
    <t>54</t>
  </si>
  <si>
    <t>借80010210抹灰水泥砂浆(配合比) 中砂 1:2</t>
  </si>
  <si>
    <t>借80050020砌筑用混合砂浆(配合比) 中砂 M5.0</t>
  </si>
  <si>
    <t>借8021903普通预拌混凝土 碎石粒径综合考虑 C20</t>
  </si>
  <si>
    <t>借A1-4-85砖砌明沟 两边1/2砖</t>
  </si>
  <si>
    <t>01B002</t>
  </si>
  <si>
    <t>机制活动混凝土盖板400*500*50</t>
  </si>
  <si>
    <t>块</t>
  </si>
  <si>
    <t>388</t>
  </si>
  <si>
    <t>补子目1机制活动混凝土盖板400*500*50</t>
  </si>
  <si>
    <t>010401014002</t>
  </si>
  <si>
    <t>截水沟</t>
  </si>
  <si>
    <t>27.6</t>
  </si>
  <si>
    <t>第 3 页 共 11 页</t>
  </si>
  <si>
    <t>借80010060砌筑用水泥砂浆(配合比) 中砂 M2.5</t>
  </si>
  <si>
    <t>借A1-4-86砖砌明沟 一边1/2砖一边1砖</t>
  </si>
  <si>
    <t>040101002006</t>
  </si>
  <si>
    <t>10.9</t>
  </si>
  <si>
    <t>040501004001</t>
  </si>
  <si>
    <t>塑料管dn110</t>
  </si>
  <si>
    <t>43.6</t>
  </si>
  <si>
    <t>D4-1-92塑料管安装(粘接) 管外径(mm以内) 110</t>
  </si>
  <si>
    <t>040103001004</t>
  </si>
  <si>
    <t>回填方</t>
  </si>
  <si>
    <t>040309009001</t>
  </si>
  <si>
    <t>桥底泄水管DN200</t>
  </si>
  <si>
    <t>63.1</t>
  </si>
  <si>
    <t>D3-5-27安装泄水孔 塑料管</t>
  </si>
  <si>
    <t>040309009002</t>
  </si>
  <si>
    <t>桥底泄水管DN110</t>
  </si>
  <si>
    <t>16</t>
  </si>
  <si>
    <t>13</t>
  </si>
  <si>
    <t>050101011001</t>
  </si>
  <si>
    <t>绿地起坡造型</t>
  </si>
  <si>
    <t>1500.7</t>
  </si>
  <si>
    <t>借E1-1-2微坡地形土方堆置(坡顶与坡底高差在cm) 50以内</t>
  </si>
  <si>
    <t>14</t>
  </si>
  <si>
    <t>050102012001</t>
  </si>
  <si>
    <t>铺种草皮</t>
  </si>
  <si>
    <t>借E1-2-96铺草皮 原土铺草皮</t>
  </si>
  <si>
    <t>借E1-3-86草皮保养 人工灌溉</t>
  </si>
  <si>
    <t>借E1-3-86 *2草皮保养 人工灌溉 保养月数:2</t>
  </si>
  <si>
    <t>15</t>
  </si>
  <si>
    <t>040101001004</t>
  </si>
  <si>
    <t>桥底挖土</t>
  </si>
  <si>
    <t>437.71</t>
  </si>
  <si>
    <t>D1-1-29挖掘机挖一般土方 一、二类土</t>
  </si>
  <si>
    <t>楼梯部分</t>
  </si>
  <si>
    <t>040101001005</t>
  </si>
  <si>
    <t>挖一般土方</t>
  </si>
  <si>
    <t>212.55</t>
  </si>
  <si>
    <t>040204002006</t>
  </si>
  <si>
    <t>基层</t>
  </si>
  <si>
    <t>90.421</t>
  </si>
  <si>
    <t>第 4 页 共 11 页</t>
  </si>
  <si>
    <t>010506001001</t>
  </si>
  <si>
    <t>直形楼梯</t>
  </si>
  <si>
    <t>3.1983</t>
  </si>
  <si>
    <t>借A1-5-21现浇建筑物混凝土 直形楼梯</t>
  </si>
  <si>
    <t>借8021904普通预拌混凝土 碎石粒径综合考虑 C25</t>
  </si>
  <si>
    <t>借A1-5-51泵送混凝土至建筑部位 高度50m以内(含±0.00以下)</t>
  </si>
  <si>
    <t>011107001001</t>
  </si>
  <si>
    <t>石材台阶面</t>
  </si>
  <si>
    <t>借A1-12-5 换水泥砂浆找平层 台阶 20mm 实际厚度(mm):25</t>
  </si>
  <si>
    <t>借A1-16-199石材磨边 大圆边、大斜边</t>
  </si>
  <si>
    <t>借A1-12-58铺贴花岗岩 台阶 水泥砂浆</t>
  </si>
  <si>
    <t>040101003001</t>
  </si>
  <si>
    <t>挖基坑土方</t>
  </si>
  <si>
    <t>7.2</t>
  </si>
  <si>
    <t>010501003001</t>
  </si>
  <si>
    <t>独立基础</t>
  </si>
  <si>
    <t>借A1-5-2现浇建筑物混凝土 其他混凝土基础</t>
  </si>
  <si>
    <t>04B002</t>
  </si>
  <si>
    <t>定制安装塑木护栏</t>
  </si>
  <si>
    <t>51.25</t>
  </si>
  <si>
    <t>040203007001</t>
  </si>
  <si>
    <t>缩缝</t>
  </si>
  <si>
    <t>104</t>
  </si>
  <si>
    <t>第 5 页 共 11 页</t>
  </si>
  <si>
    <t>D1-4-88旧路面机械切缝 水泥混凝土路面 5cm厚</t>
  </si>
  <si>
    <t>041001001001</t>
  </si>
  <si>
    <t>拆除路面</t>
  </si>
  <si>
    <t>72.8</t>
  </si>
  <si>
    <t>D1-4-3 换小型机械拆除混凝土类路面层 无筋 厚15cm内 实际厚度(cm):24</t>
  </si>
  <si>
    <t>D1-1-126 换自卸汽车运石方 运距1km 实际运距(km):5</t>
  </si>
  <si>
    <t>D1-1-124挖掘机挖装松散石方</t>
  </si>
  <si>
    <t>040101002007</t>
  </si>
  <si>
    <t>145.6</t>
  </si>
  <si>
    <t>D1-1-33 换挖掘机挖沟槽、基坑土方 一、二类土 挖掘机在垫板上进行作业,搭拆垫板的费用另行计算 人工*1.25,机械*1.25</t>
  </si>
  <si>
    <t>040501001003</t>
  </si>
  <si>
    <t>混凝土管</t>
  </si>
  <si>
    <t>52</t>
  </si>
  <si>
    <t>D5-2-65 换混凝土管铺设 承插式(φ150-3000) 人机配合下管管径(mm以内) 800 无基础 人工*1.18,机械*1.18</t>
  </si>
  <si>
    <t>D5-2-85水泥砂浆接口(120°管基) 管径(mm以内) 800</t>
  </si>
  <si>
    <t>040103001005</t>
  </si>
  <si>
    <t>25.876</t>
  </si>
  <si>
    <t>040103002001</t>
  </si>
  <si>
    <t>余方弃置</t>
  </si>
  <si>
    <t>26.1248</t>
  </si>
  <si>
    <t>D1-1-53 换自卸汽车运土方 运距1km内 实际运距(km):5</t>
  </si>
  <si>
    <t>040202015001</t>
  </si>
  <si>
    <t>水泥稳定碎(砾)石</t>
  </si>
  <si>
    <t>D2-2-1 换路拌铺筑水泥石屑混合料 水泥含量 6% 厚度 15cm 实际厚度(cm):10</t>
  </si>
  <si>
    <t>040203007002</t>
  </si>
  <si>
    <t>水泥混凝土</t>
  </si>
  <si>
    <t>8021905普通预拌混凝土 碎石粒径综合考虑 C30</t>
  </si>
  <si>
    <t>第 6 页 共 11 页</t>
  </si>
  <si>
    <t>D2-3-46水泥混凝土路面 厚度 20cm</t>
  </si>
  <si>
    <t>D2-3-55水泥混凝土路面养生 水养生</t>
  </si>
  <si>
    <t>040504009001</t>
  </si>
  <si>
    <t>雨水口</t>
  </si>
  <si>
    <t>80010210抹灰水泥砂浆(配合比) 中砂 1:2</t>
  </si>
  <si>
    <t>80050040砌筑用混合砂浆(配合比) 中砂 M10</t>
  </si>
  <si>
    <t>D5-3-260 换平篦式雨水进水井 单平篦(680×380)井深 1m 实际井深(m):1.8</t>
  </si>
  <si>
    <t>040504001002</t>
  </si>
  <si>
    <t>砌筑检查井</t>
  </si>
  <si>
    <t>D5-3-7砖砌圆形雨水检查井 井径1000 井室高度每增减0.1m</t>
  </si>
  <si>
    <t>040203007003</t>
  </si>
  <si>
    <t>40</t>
  </si>
  <si>
    <t>041001001002</t>
  </si>
  <si>
    <t>28</t>
  </si>
  <si>
    <t>040101002008</t>
  </si>
  <si>
    <t>56</t>
  </si>
  <si>
    <t>040501001004</t>
  </si>
  <si>
    <t>20</t>
  </si>
  <si>
    <t>第 7 页 共 11 页</t>
  </si>
  <si>
    <t>040103001006</t>
  </si>
  <si>
    <t>45.952</t>
  </si>
  <si>
    <t>040103002002</t>
  </si>
  <si>
    <t>10.048</t>
  </si>
  <si>
    <t>040202015002</t>
  </si>
  <si>
    <t>040203007004</t>
  </si>
  <si>
    <t>040504009002</t>
  </si>
  <si>
    <t>040504001003</t>
  </si>
  <si>
    <t>第 8 页 共 11 页</t>
  </si>
  <si>
    <t>040204004002</t>
  </si>
  <si>
    <t>040204001001</t>
  </si>
  <si>
    <t>人行道整形碾压</t>
  </si>
  <si>
    <t>D2-1-2人行道整形碾压</t>
  </si>
  <si>
    <t>040204002007</t>
  </si>
  <si>
    <t>借A1-12-1楼地面水泥砂浆找平层 混凝土或硬基层上 20mm</t>
  </si>
  <si>
    <t>040203007005</t>
  </si>
  <si>
    <t>041001001003</t>
  </si>
  <si>
    <t>第 9 页 共 11 页</t>
  </si>
  <si>
    <t>040101002009</t>
  </si>
  <si>
    <t>420</t>
  </si>
  <si>
    <t>040501001005</t>
  </si>
  <si>
    <t>150</t>
  </si>
  <si>
    <t>040103001007</t>
  </si>
  <si>
    <t>344.64</t>
  </si>
  <si>
    <t>040103002003</t>
  </si>
  <si>
    <t>75.36</t>
  </si>
  <si>
    <t>040202015003</t>
  </si>
  <si>
    <t>040203007006</t>
  </si>
  <si>
    <t>040504009003</t>
  </si>
  <si>
    <t>第 10 页 共 11 页</t>
  </si>
  <si>
    <t>040504001004</t>
  </si>
  <si>
    <t>第 11 页 共 11 页</t>
  </si>
  <si>
    <t>措施项目清单与计价表（一）</t>
  </si>
  <si>
    <t>费 率（%）</t>
  </si>
  <si>
    <t>金额（元）</t>
  </si>
  <si>
    <t>LSSGCSF00001</t>
  </si>
  <si>
    <t>分部分项人工费+分部分项机具费</t>
  </si>
  <si>
    <t>16.5</t>
  </si>
  <si>
    <t>措施项目清单与计价表（二）</t>
  </si>
  <si>
    <t>项目编码</t>
  </si>
  <si>
    <t>计量
单位</t>
  </si>
  <si>
    <t>工程数量</t>
  </si>
  <si>
    <t>综合单价</t>
  </si>
  <si>
    <t>合价</t>
  </si>
  <si>
    <t>措施其他项目</t>
  </si>
  <si>
    <t>材料二次运输</t>
  </si>
  <si>
    <t>项</t>
  </si>
  <si>
    <t>041102001001</t>
  </si>
  <si>
    <t>垫层模板</t>
  </si>
  <si>
    <t>3.14</t>
  </si>
  <si>
    <t>D5-6-1</t>
  </si>
  <si>
    <t>混凝土基础垫层 木模</t>
  </si>
  <si>
    <t>100m2</t>
  </si>
  <si>
    <t>0.0314</t>
  </si>
  <si>
    <t>80010210</t>
  </si>
  <si>
    <t>抹灰水泥砂浆(配合比) 中砂 1:2</t>
  </si>
  <si>
    <t>0.0004</t>
  </si>
  <si>
    <t>041102002001</t>
  </si>
  <si>
    <t>基础模板</t>
  </si>
  <si>
    <t>21.98</t>
  </si>
  <si>
    <t>D5-6-7</t>
  </si>
  <si>
    <t>设备基础(单体在5m3以外) 复合木模</t>
  </si>
  <si>
    <t>0.2198</t>
  </si>
  <si>
    <t>041102017001</t>
  </si>
  <si>
    <t>挡墙模板</t>
  </si>
  <si>
    <t>91.374</t>
  </si>
  <si>
    <t>D3-7-27</t>
  </si>
  <si>
    <t>现浇混凝土模板制作、安装 挡墙</t>
  </si>
  <si>
    <t>10m2</t>
  </si>
  <si>
    <t>9.1374</t>
  </si>
  <si>
    <t>小  计</t>
  </si>
  <si>
    <t>合  计</t>
  </si>
  <si>
    <t>其他项目清单与计价汇总表</t>
  </si>
  <si>
    <t>计算基数</t>
  </si>
  <si>
    <t>备注</t>
  </si>
  <si>
    <t>明细详见表-12-1</t>
  </si>
  <si>
    <t>暂估价材料合计+专业工程暂估价</t>
  </si>
  <si>
    <t>材料暂估价</t>
  </si>
  <si>
    <t>暂估价材料合计</t>
  </si>
  <si>
    <t>明细详见表-12-2</t>
  </si>
  <si>
    <t>专业工程暂估价</t>
  </si>
  <si>
    <t>明细详见表-12-3</t>
  </si>
  <si>
    <t>明细详见表-12-4</t>
  </si>
  <si>
    <t>明细详见表-12-5</t>
  </si>
  <si>
    <t>现场签证</t>
  </si>
  <si>
    <t>索赔</t>
  </si>
  <si>
    <t>—</t>
  </si>
  <si>
    <t>主要材料价格表</t>
  </si>
  <si>
    <t>规格型号</t>
  </si>
  <si>
    <t>数量</t>
  </si>
  <si>
    <t>不含税单价（元）</t>
  </si>
  <si>
    <t>不含税合价
（元）</t>
  </si>
  <si>
    <t>04010015</t>
  </si>
  <si>
    <t>复合普通硅酸盐水泥</t>
  </si>
  <si>
    <t>P.C 32.5</t>
  </si>
  <si>
    <t>01010125</t>
  </si>
  <si>
    <t>螺纹钢筋</t>
  </si>
  <si>
    <t>φ10~25</t>
  </si>
  <si>
    <t>BCCLF1@1</t>
  </si>
  <si>
    <t>04010045</t>
  </si>
  <si>
    <t>白色硅酸盐水泥</t>
  </si>
  <si>
    <t>32.5</t>
  </si>
  <si>
    <t>04030015</t>
  </si>
  <si>
    <t>中砂</t>
  </si>
  <si>
    <t>04030015@2</t>
  </si>
  <si>
    <t>04070045</t>
  </si>
  <si>
    <t>石粉</t>
  </si>
  <si>
    <t>04070045@1</t>
  </si>
  <si>
    <t>04090015</t>
  </si>
  <si>
    <t>生石灰</t>
  </si>
  <si>
    <t>04130001</t>
  </si>
  <si>
    <t>标准砖</t>
  </si>
  <si>
    <t>240×115×53</t>
  </si>
  <si>
    <t>千块</t>
  </si>
  <si>
    <t>36090010</t>
  </si>
  <si>
    <t>广场砖</t>
  </si>
  <si>
    <t>综合</t>
  </si>
  <si>
    <t>17250080@1</t>
  </si>
  <si>
    <t>塑料排水管</t>
  </si>
  <si>
    <t>DN200</t>
  </si>
  <si>
    <t>17250080@2</t>
  </si>
  <si>
    <t>DN110</t>
  </si>
  <si>
    <t>17290070@1</t>
  </si>
  <si>
    <t>钢筋混凝土管</t>
  </si>
  <si>
    <t>dn600</t>
  </si>
  <si>
    <t>17290070@2</t>
  </si>
  <si>
    <t>dn1000</t>
  </si>
  <si>
    <t>17290070@3</t>
  </si>
  <si>
    <t>DN800</t>
  </si>
  <si>
    <t>36010280</t>
  </si>
  <si>
    <t>铸铁平篦</t>
  </si>
  <si>
    <t>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</si>
</sst>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9"/>
      <color theme="1"/>
      <name val="??"/>
      <charset val="134"/>
      <scheme val="minor"/>
    </font>
    <font>
      <b/>
      <sz val="20"/>
      <name val="华文中宋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0"/>
      <name val="黑体"/>
      <charset val="134"/>
    </font>
    <font>
      <u/>
      <sz val="9"/>
      <name val="宋体"/>
      <charset val="134"/>
    </font>
    <font>
      <b/>
      <sz val="26"/>
      <name val="华文中宋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2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27" applyNumberFormat="0" applyAlignment="0" applyProtection="0">
      <alignment vertical="center"/>
    </xf>
    <xf numFmtId="0" fontId="21" fillId="5" borderId="28" applyNumberFormat="0" applyAlignment="0" applyProtection="0">
      <alignment vertical="center"/>
    </xf>
    <xf numFmtId="0" fontId="22" fillId="5" borderId="27" applyNumberFormat="0" applyAlignment="0" applyProtection="0">
      <alignment vertical="center"/>
    </xf>
    <xf numFmtId="0" fontId="23" fillId="6" borderId="29" applyNumberFormat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5" fillId="0" borderId="3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/>
  </cellStyleXfs>
  <cellXfs count="76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left" vertical="center" wrapText="1"/>
    </xf>
    <xf numFmtId="0" fontId="3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righ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3" fillId="2" borderId="9" xfId="49" applyFont="1" applyFill="1" applyBorder="1" applyAlignment="1">
      <alignment horizontal="center" vertical="center" wrapText="1"/>
    </xf>
    <xf numFmtId="0" fontId="4" fillId="2" borderId="0" xfId="49" applyFont="1" applyFill="1" applyAlignment="1">
      <alignment horizontal="center" vertical="center" wrapText="1"/>
    </xf>
    <xf numFmtId="0" fontId="4" fillId="2" borderId="0" xfId="49" applyFont="1" applyFill="1" applyAlignment="1">
      <alignment horizontal="left" vertical="center" wrapText="1"/>
    </xf>
    <xf numFmtId="176" fontId="2" fillId="2" borderId="4" xfId="49" applyNumberFormat="1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3" fillId="2" borderId="5" xfId="49" applyFont="1" applyFill="1" applyBorder="1" applyAlignment="1">
      <alignment horizontal="left" vertical="center" wrapText="1"/>
    </xf>
    <xf numFmtId="176" fontId="2" fillId="2" borderId="6" xfId="49" applyNumberFormat="1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left" wrapText="1"/>
    </xf>
    <xf numFmtId="0" fontId="2" fillId="2" borderId="0" xfId="49" applyFont="1" applyFill="1" applyAlignment="1">
      <alignment vertical="center" wrapText="1"/>
    </xf>
    <xf numFmtId="0" fontId="2" fillId="2" borderId="3" xfId="49" applyFont="1" applyFill="1" applyBorder="1" applyAlignment="1">
      <alignment horizontal="left" vertical="center" wrapText="1"/>
    </xf>
    <xf numFmtId="0" fontId="2" fillId="2" borderId="10" xfId="49" applyFont="1" applyFill="1" applyBorder="1" applyAlignment="1">
      <alignment horizontal="left" vertical="center" wrapText="1"/>
    </xf>
    <xf numFmtId="0" fontId="2" fillId="2" borderId="11" xfId="49" applyFont="1" applyFill="1" applyBorder="1" applyAlignment="1">
      <alignment horizontal="left" vertical="center" wrapText="1"/>
    </xf>
    <xf numFmtId="0" fontId="2" fillId="2" borderId="12" xfId="49" applyFont="1" applyFill="1" applyBorder="1" applyAlignment="1">
      <alignment horizontal="left" vertical="center" wrapText="1"/>
    </xf>
    <xf numFmtId="0" fontId="2" fillId="2" borderId="12" xfId="49" applyFont="1" applyFill="1" applyBorder="1" applyAlignment="1">
      <alignment horizontal="center" vertical="center" wrapText="1"/>
    </xf>
    <xf numFmtId="0" fontId="5" fillId="2" borderId="4" xfId="49" applyFont="1" applyFill="1" applyBorder="1" applyAlignment="1">
      <alignment horizontal="center" vertical="center" wrapText="1"/>
    </xf>
    <xf numFmtId="0" fontId="5" fillId="2" borderId="6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2" fillId="2" borderId="0" xfId="49" applyFont="1" applyFill="1" applyAlignment="1">
      <alignment horizontal="right" wrapText="1"/>
    </xf>
    <xf numFmtId="0" fontId="2" fillId="2" borderId="3" xfId="49" applyFont="1" applyFill="1" applyBorder="1" applyAlignment="1">
      <alignment horizontal="center" wrapText="1"/>
    </xf>
    <xf numFmtId="0" fontId="3" fillId="2" borderId="10" xfId="49" applyFont="1" applyFill="1" applyBorder="1" applyAlignment="1">
      <alignment horizontal="center" vertical="center" wrapText="1"/>
    </xf>
    <xf numFmtId="0" fontId="2" fillId="2" borderId="13" xfId="49" applyFont="1" applyFill="1" applyBorder="1" applyAlignment="1">
      <alignment horizontal="center" vertical="center" wrapText="1"/>
    </xf>
    <xf numFmtId="0" fontId="2" fillId="2" borderId="13" xfId="49" applyFont="1" applyFill="1" applyBorder="1" applyAlignment="1">
      <alignment horizontal="left" vertical="center" wrapText="1"/>
    </xf>
    <xf numFmtId="0" fontId="3" fillId="2" borderId="12" xfId="49" applyFont="1" applyFill="1" applyBorder="1" applyAlignment="1">
      <alignment horizontal="left" vertical="center" wrapText="1"/>
    </xf>
    <xf numFmtId="0" fontId="2" fillId="2" borderId="14" xfId="49" applyFont="1" applyFill="1" applyBorder="1" applyAlignment="1">
      <alignment horizontal="left" vertical="center" wrapText="1"/>
    </xf>
    <xf numFmtId="0" fontId="2" fillId="2" borderId="14" xfId="49" applyFont="1" applyFill="1" applyBorder="1" applyAlignment="1">
      <alignment horizontal="center" vertical="center" wrapText="1"/>
    </xf>
    <xf numFmtId="0" fontId="3" fillId="2" borderId="11" xfId="49" applyFont="1" applyFill="1" applyBorder="1" applyAlignment="1">
      <alignment horizontal="left" vertical="center" wrapText="1"/>
    </xf>
    <xf numFmtId="0" fontId="2" fillId="2" borderId="15" xfId="49" applyFont="1" applyFill="1" applyBorder="1" applyAlignment="1">
      <alignment horizontal="left" vertical="center" wrapText="1"/>
    </xf>
    <xf numFmtId="0" fontId="2" fillId="2" borderId="15" xfId="49" applyFont="1" applyFill="1" applyBorder="1" applyAlignment="1">
      <alignment horizontal="center" vertical="center" wrapText="1"/>
    </xf>
    <xf numFmtId="0" fontId="3" fillId="2" borderId="16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2" fillId="2" borderId="17" xfId="49" applyFont="1" applyFill="1" applyBorder="1" applyAlignment="1">
      <alignment horizontal="center" vertical="center" wrapText="1"/>
    </xf>
    <xf numFmtId="0" fontId="2" fillId="2" borderId="18" xfId="49" applyFont="1" applyFill="1" applyBorder="1" applyAlignment="1">
      <alignment horizontal="center" vertical="center" wrapText="1"/>
    </xf>
    <xf numFmtId="0" fontId="2" fillId="2" borderId="19" xfId="49" applyFont="1" applyFill="1" applyBorder="1" applyAlignment="1">
      <alignment horizontal="center" vertical="center" wrapText="1"/>
    </xf>
    <xf numFmtId="0" fontId="2" fillId="2" borderId="20" xfId="49" applyFont="1" applyFill="1" applyBorder="1" applyAlignment="1">
      <alignment horizontal="right" vertical="center" wrapText="1"/>
    </xf>
    <xf numFmtId="0" fontId="3" fillId="2" borderId="14" xfId="49" applyFont="1" applyFill="1" applyBorder="1" applyAlignment="1">
      <alignment horizontal="center" vertical="center" wrapText="1"/>
    </xf>
    <xf numFmtId="0" fontId="2" fillId="2" borderId="18" xfId="49" applyFont="1" applyFill="1" applyBorder="1" applyAlignment="1">
      <alignment horizontal="right" vertical="center" wrapText="1"/>
    </xf>
    <xf numFmtId="176" fontId="2" fillId="2" borderId="8" xfId="49" applyNumberFormat="1" applyFont="1" applyFill="1" applyBorder="1" applyAlignment="1">
      <alignment horizontal="center" vertical="center" wrapText="1"/>
    </xf>
    <xf numFmtId="176" fontId="3" fillId="2" borderId="9" xfId="49" applyNumberFormat="1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right" wrapText="1"/>
    </xf>
    <xf numFmtId="0" fontId="2" fillId="2" borderId="0" xfId="49" applyFont="1" applyFill="1" applyAlignment="1">
      <alignment horizontal="center" wrapText="1"/>
    </xf>
    <xf numFmtId="176" fontId="2" fillId="2" borderId="9" xfId="49" applyNumberFormat="1" applyFont="1" applyFill="1" applyBorder="1" applyAlignment="1">
      <alignment horizontal="center" vertical="center" wrapText="1"/>
    </xf>
    <xf numFmtId="0" fontId="6" fillId="2" borderId="0" xfId="49" applyFont="1" applyFill="1" applyAlignment="1">
      <alignment horizontal="left" vertical="center" wrapText="1"/>
    </xf>
    <xf numFmtId="0" fontId="7" fillId="2" borderId="0" xfId="49" applyFont="1" applyFill="1" applyAlignment="1">
      <alignment horizontal="center" wrapText="1"/>
    </xf>
    <xf numFmtId="0" fontId="7" fillId="2" borderId="0" xfId="49" applyFont="1" applyFill="1" applyAlignment="1">
      <alignment horizontal="center" vertical="center" wrapText="1"/>
    </xf>
    <xf numFmtId="0" fontId="8" fillId="2" borderId="0" xfId="49" applyFont="1" applyFill="1" applyAlignment="1">
      <alignment horizontal="left" wrapText="1"/>
    </xf>
    <xf numFmtId="0" fontId="9" fillId="2" borderId="0" xfId="49" applyFont="1" applyFill="1" applyAlignment="1">
      <alignment horizontal="left" wrapText="1"/>
    </xf>
    <xf numFmtId="0" fontId="9" fillId="2" borderId="21" xfId="49" applyFont="1" applyFill="1" applyBorder="1" applyAlignment="1">
      <alignment horizontal="center" wrapText="1"/>
    </xf>
    <xf numFmtId="0" fontId="9" fillId="2" borderId="0" xfId="49" applyFont="1" applyFill="1" applyAlignment="1">
      <alignment vertical="center" wrapText="1"/>
    </xf>
    <xf numFmtId="0" fontId="10" fillId="2" borderId="0" xfId="49" applyFont="1" applyFill="1" applyAlignment="1">
      <alignment horizontal="left" wrapText="1"/>
    </xf>
    <xf numFmtId="176" fontId="9" fillId="2" borderId="22" xfId="49" applyNumberFormat="1" applyFont="1" applyFill="1" applyBorder="1" applyAlignment="1">
      <alignment horizontal="center" wrapText="1"/>
    </xf>
    <xf numFmtId="0" fontId="9" fillId="2" borderId="0" xfId="49" applyFont="1" applyFill="1" applyAlignment="1">
      <alignment horizontal="center" wrapText="1"/>
    </xf>
    <xf numFmtId="0" fontId="9" fillId="2" borderId="22" xfId="49" applyFont="1" applyFill="1" applyBorder="1" applyAlignment="1">
      <alignment horizontal="center" wrapText="1"/>
    </xf>
    <xf numFmtId="0" fontId="2" fillId="2" borderId="23" xfId="49" applyFont="1" applyFill="1" applyBorder="1" applyAlignment="1">
      <alignment horizontal="center" vertical="top" wrapText="1"/>
    </xf>
    <xf numFmtId="0" fontId="2" fillId="2" borderId="0" xfId="49" applyFont="1" applyFill="1" applyAlignment="1">
      <alignment horizontal="center" vertical="top" wrapText="1"/>
    </xf>
    <xf numFmtId="0" fontId="3" fillId="2" borderId="0" xfId="49" applyFont="1" applyFill="1" applyAlignment="1">
      <alignment horizontal="right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showGridLines="0" tabSelected="1" workbookViewId="0">
      <selection activeCell="I4" sqref="I4"/>
    </sheetView>
  </sheetViews>
  <sheetFormatPr defaultColWidth="9" defaultRowHeight="11.25" outlineLevelCol="4"/>
  <cols>
    <col min="1" max="1" width="9.83333333333333" customWidth="1"/>
    <col min="2" max="2" width="25.5" customWidth="1"/>
    <col min="3" max="3" width="12.3333333333333" customWidth="1"/>
    <col min="4" max="4" width="47.5" customWidth="1"/>
    <col min="5" max="5" width="17" customWidth="1"/>
    <col min="6" max="6" width="3.5" customWidth="1"/>
  </cols>
  <sheetData>
    <row r="1" ht="109.5" customHeight="1" spans="1:5">
      <c r="A1" s="63"/>
      <c r="B1" s="64" t="s">
        <v>0</v>
      </c>
      <c r="C1" s="64"/>
      <c r="D1" s="64"/>
      <c r="E1" s="64"/>
    </row>
    <row r="2" ht="63.75" customHeight="1" spans="1:5">
      <c r="A2" s="65"/>
      <c r="B2" s="66" t="s">
        <v>1</v>
      </c>
      <c r="C2" s="67" t="s">
        <v>2</v>
      </c>
      <c r="D2" s="67"/>
      <c r="E2" s="68"/>
    </row>
    <row r="3" ht="63.75" customHeight="1" spans="1:5">
      <c r="A3" s="65"/>
      <c r="B3" s="66" t="s">
        <v>3</v>
      </c>
      <c r="C3" s="67" t="s">
        <v>4</v>
      </c>
      <c r="D3" s="67"/>
      <c r="E3" s="68"/>
    </row>
    <row r="4" ht="63.75" customHeight="1" spans="1:5">
      <c r="A4" s="69"/>
      <c r="B4" s="66" t="s">
        <v>5</v>
      </c>
      <c r="C4" s="70">
        <f>单位工程预算价汇总表!G25</f>
        <v>738462.5522</v>
      </c>
      <c r="D4" s="70"/>
      <c r="E4" s="68"/>
    </row>
    <row r="5" ht="63.75" customHeight="1" spans="1:5">
      <c r="A5" s="69"/>
      <c r="B5" s="71" t="s">
        <v>6</v>
      </c>
      <c r="C5" s="72" t="s">
        <v>7</v>
      </c>
      <c r="D5" s="72"/>
      <c r="E5" s="68"/>
    </row>
    <row r="6" ht="55.5" customHeight="1" spans="1:5">
      <c r="A6" s="69"/>
      <c r="B6" s="69"/>
      <c r="C6" s="73"/>
      <c r="D6" s="73"/>
      <c r="E6" s="74"/>
    </row>
    <row r="7" ht="33.75" customHeight="1" spans="1:5">
      <c r="A7" s="69"/>
      <c r="B7" s="66" t="s">
        <v>8</v>
      </c>
      <c r="C7" s="67"/>
      <c r="D7" s="67"/>
      <c r="E7" s="75"/>
    </row>
    <row r="8" ht="67.5" customHeight="1" spans="1:5">
      <c r="A8" s="69"/>
      <c r="B8" s="66" t="s">
        <v>9</v>
      </c>
      <c r="C8" s="67"/>
      <c r="D8" s="67"/>
      <c r="E8" s="75"/>
    </row>
    <row r="9" ht="67.5" customHeight="1" spans="1:5">
      <c r="A9" s="69"/>
      <c r="B9" s="66" t="s">
        <v>10</v>
      </c>
      <c r="C9" s="67"/>
      <c r="D9" s="67"/>
      <c r="E9" s="75"/>
    </row>
    <row r="10" ht="68.25" customHeight="1" spans="1:5">
      <c r="A10" s="69"/>
      <c r="B10" s="66" t="s">
        <v>11</v>
      </c>
      <c r="C10" s="67"/>
      <c r="D10" s="67"/>
      <c r="E10" s="75"/>
    </row>
  </sheetData>
  <mergeCells count="10">
    <mergeCell ref="B1:E1"/>
    <mergeCell ref="C2:D2"/>
    <mergeCell ref="C3:D3"/>
    <mergeCell ref="C4:D4"/>
    <mergeCell ref="C5:D5"/>
    <mergeCell ref="C6:E6"/>
    <mergeCell ref="C7:D7"/>
    <mergeCell ref="C8:D8"/>
    <mergeCell ref="C9:D9"/>
    <mergeCell ref="C10:D10"/>
  </mergeCells>
  <printOptions horizontalCentered="1"/>
  <pageMargins left="0.116416666666667" right="0.116416666666667" top="0.979166666666667" bottom="0" header="0.979166666666667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showGridLines="0" workbookViewId="0">
      <selection activeCell="G13" sqref="G13"/>
    </sheetView>
  </sheetViews>
  <sheetFormatPr defaultColWidth="9" defaultRowHeight="11.25" outlineLevelCol="7"/>
  <cols>
    <col min="1" max="1" width="10.5" customWidth="1"/>
    <col min="2" max="2" width="31.1666666666667" customWidth="1"/>
    <col min="3" max="3" width="35.3333333333333" customWidth="1"/>
    <col min="4" max="4" width="1.66666666666667" customWidth="1"/>
    <col min="5" max="5" width="1" customWidth="1"/>
    <col min="6" max="6" width="9.66666666666667" customWidth="1"/>
    <col min="7" max="7" width="17.3333333333333" customWidth="1"/>
    <col min="8" max="8" width="0.166666666666667" customWidth="1"/>
  </cols>
  <sheetData>
    <row r="1" ht="39.75" customHeight="1" spans="1:8">
      <c r="A1" s="1" t="s">
        <v>12</v>
      </c>
      <c r="B1" s="1"/>
      <c r="C1" s="1"/>
      <c r="D1" s="1"/>
      <c r="E1" s="2"/>
      <c r="F1" s="2"/>
      <c r="G1" s="2"/>
      <c r="H1" s="2"/>
    </row>
    <row r="2" ht="28.5" customHeight="1" spans="1:8">
      <c r="A2" s="3" t="s">
        <v>13</v>
      </c>
      <c r="B2" s="3"/>
      <c r="C2" s="3"/>
      <c r="D2" s="60"/>
      <c r="E2" s="38"/>
      <c r="F2" s="38"/>
      <c r="G2" s="38"/>
      <c r="H2" s="38"/>
    </row>
    <row r="3" ht="18.75" customHeight="1" spans="1:7">
      <c r="A3" s="4" t="s">
        <v>14</v>
      </c>
      <c r="B3" s="5" t="s">
        <v>15</v>
      </c>
      <c r="C3" s="5" t="s">
        <v>16</v>
      </c>
      <c r="D3" s="5"/>
      <c r="E3" s="5"/>
      <c r="F3" s="5" t="s">
        <v>17</v>
      </c>
      <c r="G3" s="17" t="s">
        <v>18</v>
      </c>
    </row>
    <row r="4" ht="18" customHeight="1" spans="1:7">
      <c r="A4" s="6" t="s">
        <v>19</v>
      </c>
      <c r="B4" s="7" t="s">
        <v>20</v>
      </c>
      <c r="C4" s="8" t="s">
        <v>20</v>
      </c>
      <c r="D4" s="8"/>
      <c r="E4" s="8"/>
      <c r="F4" s="8"/>
      <c r="G4" s="23">
        <v>594812.53</v>
      </c>
    </row>
    <row r="5" ht="18" customHeight="1" spans="1:7">
      <c r="A5" s="6" t="s">
        <v>21</v>
      </c>
      <c r="B5" s="7" t="s">
        <v>22</v>
      </c>
      <c r="C5" s="8"/>
      <c r="D5" s="8"/>
      <c r="E5" s="8"/>
      <c r="F5" s="8"/>
      <c r="G5" s="23">
        <v>412303</v>
      </c>
    </row>
    <row r="6" ht="18" customHeight="1" spans="1:7">
      <c r="A6" s="6" t="s">
        <v>23</v>
      </c>
      <c r="B6" s="7" t="s">
        <v>24</v>
      </c>
      <c r="C6" s="8"/>
      <c r="D6" s="8"/>
      <c r="E6" s="8"/>
      <c r="F6" s="8"/>
      <c r="G6" s="23">
        <v>54053.54</v>
      </c>
    </row>
    <row r="7" ht="18" customHeight="1" spans="1:7">
      <c r="A7" s="6" t="s">
        <v>25</v>
      </c>
      <c r="B7" s="7" t="s">
        <v>26</v>
      </c>
      <c r="C7" s="8"/>
      <c r="D7" s="8"/>
      <c r="E7" s="8"/>
      <c r="F7" s="8"/>
      <c r="G7" s="23">
        <v>31931.64</v>
      </c>
    </row>
    <row r="8" ht="18" customHeight="1" spans="1:7">
      <c r="A8" s="6" t="s">
        <v>27</v>
      </c>
      <c r="B8" s="7" t="s">
        <v>28</v>
      </c>
      <c r="C8" s="8"/>
      <c r="D8" s="8"/>
      <c r="E8" s="8"/>
      <c r="F8" s="8"/>
      <c r="G8" s="23">
        <v>96524.35</v>
      </c>
    </row>
    <row r="9" ht="18" customHeight="1" spans="1:7">
      <c r="A9" s="6" t="s">
        <v>29</v>
      </c>
      <c r="B9" s="7" t="s">
        <v>30</v>
      </c>
      <c r="C9" s="8" t="s">
        <v>31</v>
      </c>
      <c r="D9" s="8"/>
      <c r="E9" s="8"/>
      <c r="F9" s="8"/>
      <c r="G9" s="23">
        <v>29212.82</v>
      </c>
    </row>
    <row r="10" ht="18" customHeight="1" spans="1:7">
      <c r="A10" s="6" t="s">
        <v>32</v>
      </c>
      <c r="B10" s="7" t="s">
        <v>33</v>
      </c>
      <c r="C10" s="8" t="s">
        <v>34</v>
      </c>
      <c r="D10" s="8"/>
      <c r="E10" s="8"/>
      <c r="F10" s="8"/>
      <c r="G10" s="23">
        <v>22306.18</v>
      </c>
    </row>
    <row r="11" ht="18" customHeight="1" spans="1:7">
      <c r="A11" s="6" t="s">
        <v>35</v>
      </c>
      <c r="B11" s="7" t="s">
        <v>36</v>
      </c>
      <c r="C11" s="8" t="s">
        <v>36</v>
      </c>
      <c r="D11" s="8"/>
      <c r="E11" s="8"/>
      <c r="F11" s="8"/>
      <c r="G11" s="23">
        <v>6906.64</v>
      </c>
    </row>
    <row r="12" ht="18" customHeight="1" spans="1:7">
      <c r="A12" s="6" t="s">
        <v>37</v>
      </c>
      <c r="B12" s="7" t="s">
        <v>38</v>
      </c>
      <c r="C12" s="8" t="s">
        <v>39</v>
      </c>
      <c r="D12" s="8"/>
      <c r="E12" s="8"/>
      <c r="F12" s="8"/>
      <c r="G12" s="57">
        <f>G13+G17</f>
        <v>53463.23</v>
      </c>
    </row>
    <row r="13" ht="18" customHeight="1" spans="1:7">
      <c r="A13" s="6" t="s">
        <v>40</v>
      </c>
      <c r="B13" s="7" t="s">
        <v>41</v>
      </c>
      <c r="C13" s="8" t="s">
        <v>41</v>
      </c>
      <c r="D13" s="8"/>
      <c r="E13" s="8"/>
      <c r="F13" s="8"/>
      <c r="G13" s="57">
        <f>其他项目清单与计价汇总表!F5</f>
        <v>44000</v>
      </c>
    </row>
    <row r="14" ht="18" customHeight="1" spans="1:7">
      <c r="A14" s="6" t="s">
        <v>42</v>
      </c>
      <c r="B14" s="7" t="s">
        <v>43</v>
      </c>
      <c r="C14" s="8" t="s">
        <v>44</v>
      </c>
      <c r="D14" s="8"/>
      <c r="E14" s="8"/>
      <c r="F14" s="8"/>
      <c r="G14" s="57"/>
    </row>
    <row r="15" ht="18" customHeight="1" spans="1:7">
      <c r="A15" s="6" t="s">
        <v>45</v>
      </c>
      <c r="B15" s="7" t="s">
        <v>46</v>
      </c>
      <c r="C15" s="8" t="s">
        <v>46</v>
      </c>
      <c r="D15" s="8"/>
      <c r="E15" s="8"/>
      <c r="F15" s="8"/>
      <c r="G15" s="57"/>
    </row>
    <row r="16" ht="18" customHeight="1" spans="1:7">
      <c r="A16" s="6" t="s">
        <v>47</v>
      </c>
      <c r="B16" s="7" t="s">
        <v>48</v>
      </c>
      <c r="C16" s="8" t="s">
        <v>48</v>
      </c>
      <c r="D16" s="8"/>
      <c r="E16" s="8"/>
      <c r="F16" s="8"/>
      <c r="G16" s="57"/>
    </row>
    <row r="17" ht="18" customHeight="1" spans="1:7">
      <c r="A17" s="6" t="s">
        <v>49</v>
      </c>
      <c r="B17" s="7" t="s">
        <v>50</v>
      </c>
      <c r="C17" s="8" t="s">
        <v>50</v>
      </c>
      <c r="D17" s="8"/>
      <c r="E17" s="8"/>
      <c r="F17" s="8"/>
      <c r="G17" s="57">
        <v>9463.23</v>
      </c>
    </row>
    <row r="18" ht="18" customHeight="1" spans="1:7">
      <c r="A18" s="6" t="s">
        <v>51</v>
      </c>
      <c r="B18" s="7" t="s">
        <v>52</v>
      </c>
      <c r="C18" s="8" t="s">
        <v>52</v>
      </c>
      <c r="D18" s="8"/>
      <c r="E18" s="8"/>
      <c r="F18" s="8"/>
      <c r="G18" s="23"/>
    </row>
    <row r="19" ht="18" customHeight="1" spans="1:7">
      <c r="A19" s="6" t="s">
        <v>53</v>
      </c>
      <c r="B19" s="7" t="s">
        <v>54</v>
      </c>
      <c r="C19" s="8" t="s">
        <v>54</v>
      </c>
      <c r="D19" s="8"/>
      <c r="E19" s="8"/>
      <c r="F19" s="8"/>
      <c r="G19" s="23"/>
    </row>
    <row r="20" ht="18" customHeight="1" spans="1:7">
      <c r="A20" s="6" t="s">
        <v>55</v>
      </c>
      <c r="B20" s="7" t="s">
        <v>56</v>
      </c>
      <c r="C20" s="8" t="s">
        <v>56</v>
      </c>
      <c r="D20" s="8"/>
      <c r="E20" s="8"/>
      <c r="F20" s="8"/>
      <c r="G20" s="23"/>
    </row>
    <row r="21" ht="18" customHeight="1" spans="1:7">
      <c r="A21" s="6" t="s">
        <v>57</v>
      </c>
      <c r="B21" s="7" t="s">
        <v>58</v>
      </c>
      <c r="C21" s="8" t="s">
        <v>58</v>
      </c>
      <c r="D21" s="8"/>
      <c r="E21" s="8"/>
      <c r="F21" s="8"/>
      <c r="G21" s="23"/>
    </row>
    <row r="22" ht="18" customHeight="1" spans="1:7">
      <c r="A22" s="6" t="s">
        <v>59</v>
      </c>
      <c r="B22" s="7" t="s">
        <v>60</v>
      </c>
      <c r="C22" s="8" t="s">
        <v>60</v>
      </c>
      <c r="D22" s="8"/>
      <c r="E22" s="8"/>
      <c r="F22" s="8"/>
      <c r="G22" s="23"/>
    </row>
    <row r="23" ht="18" customHeight="1" spans="1:7">
      <c r="A23" s="6" t="s">
        <v>61</v>
      </c>
      <c r="B23" s="7" t="s">
        <v>62</v>
      </c>
      <c r="C23" s="8" t="s">
        <v>63</v>
      </c>
      <c r="D23" s="8"/>
      <c r="E23" s="8"/>
      <c r="F23" s="8"/>
      <c r="G23" s="57">
        <f>G4+G9+G12</f>
        <v>677488.58</v>
      </c>
    </row>
    <row r="24" ht="18" customHeight="1" spans="1:7">
      <c r="A24" s="6" t="s">
        <v>64</v>
      </c>
      <c r="B24" s="7" t="s">
        <v>65</v>
      </c>
      <c r="C24" s="8" t="s">
        <v>63</v>
      </c>
      <c r="D24" s="8"/>
      <c r="E24" s="8"/>
      <c r="F24" s="8" t="s">
        <v>66</v>
      </c>
      <c r="G24" s="57">
        <f>G23*0.09</f>
        <v>60973.9722</v>
      </c>
    </row>
    <row r="25" ht="28.5" customHeight="1" spans="1:7">
      <c r="A25" s="6" t="s">
        <v>67</v>
      </c>
      <c r="B25" s="7" t="s">
        <v>68</v>
      </c>
      <c r="C25" s="8" t="s">
        <v>69</v>
      </c>
      <c r="D25" s="8"/>
      <c r="E25" s="8"/>
      <c r="F25" s="8"/>
      <c r="G25" s="57">
        <f>G23+G24</f>
        <v>738462.5522</v>
      </c>
    </row>
    <row r="26" ht="18" customHeight="1" spans="1:7">
      <c r="A26" s="10" t="s">
        <v>70</v>
      </c>
      <c r="B26" s="11" t="s">
        <v>71</v>
      </c>
      <c r="C26" s="12" t="s">
        <v>72</v>
      </c>
      <c r="D26" s="12"/>
      <c r="E26" s="12"/>
      <c r="F26" s="12"/>
      <c r="G26" s="61">
        <v>103586.12</v>
      </c>
    </row>
    <row r="27" ht="25.5" customHeight="1" spans="1:8">
      <c r="A27" s="26"/>
      <c r="B27" s="26"/>
      <c r="C27" s="26"/>
      <c r="D27" s="62"/>
      <c r="E27" s="16" t="s">
        <v>73</v>
      </c>
      <c r="F27" s="16"/>
      <c r="G27" s="16"/>
      <c r="H27" s="16"/>
    </row>
  </sheetData>
  <mergeCells count="29">
    <mergeCell ref="A1:H1"/>
    <mergeCell ref="A2:C2"/>
    <mergeCell ref="E2:H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A27:C27"/>
    <mergeCell ref="E27:H27"/>
  </mergeCells>
  <printOptions horizontalCentered="1"/>
  <pageMargins left="0.397666666666667" right="0.397666666666667" top="0.59375" bottom="0" header="0.59375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showGridLines="0" workbookViewId="0">
      <selection activeCell="B45" sqref="B45"/>
    </sheetView>
  </sheetViews>
  <sheetFormatPr defaultColWidth="9" defaultRowHeight="11.25" outlineLevelRow="6" outlineLevelCol="6"/>
  <cols>
    <col min="1" max="1" width="12.1666666666667" customWidth="1"/>
    <col min="2" max="2" width="31.6666666666667" customWidth="1"/>
    <col min="3" max="3" width="22.8333333333333" customWidth="1"/>
    <col min="4" max="4" width="14.8333333333333" customWidth="1"/>
    <col min="5" max="5" width="5.33333333333333" customWidth="1"/>
    <col min="6" max="6" width="8" customWidth="1"/>
    <col min="7" max="7" width="20.8333333333333" customWidth="1"/>
  </cols>
  <sheetData>
    <row r="1" ht="39.75" customHeight="1" spans="1:7">
      <c r="A1" s="1" t="s">
        <v>74</v>
      </c>
      <c r="B1" s="1"/>
      <c r="C1" s="1"/>
      <c r="D1" s="1"/>
      <c r="E1" s="1"/>
      <c r="F1" s="2"/>
      <c r="G1" s="2"/>
    </row>
    <row r="2" ht="18" customHeight="1" spans="1:7">
      <c r="A2" s="3" t="s">
        <v>13</v>
      </c>
      <c r="B2" s="3"/>
      <c r="C2" s="3"/>
      <c r="D2" s="3"/>
      <c r="E2" s="3"/>
      <c r="F2" s="3"/>
      <c r="G2" s="3"/>
    </row>
    <row r="3" ht="28.5" customHeight="1" spans="1:7">
      <c r="A3" s="4" t="s">
        <v>14</v>
      </c>
      <c r="B3" s="5" t="s">
        <v>75</v>
      </c>
      <c r="C3" s="5" t="s">
        <v>76</v>
      </c>
      <c r="D3" s="5"/>
      <c r="E3" s="5" t="s">
        <v>77</v>
      </c>
      <c r="F3" s="5"/>
      <c r="G3" s="17" t="s">
        <v>78</v>
      </c>
    </row>
    <row r="4" ht="18" customHeight="1" spans="1:7">
      <c r="A4" s="6" t="s">
        <v>19</v>
      </c>
      <c r="B4" s="8" t="s">
        <v>65</v>
      </c>
      <c r="C4" s="8" t="s">
        <v>63</v>
      </c>
      <c r="D4" s="8"/>
      <c r="E4" s="8" t="s">
        <v>66</v>
      </c>
      <c r="F4" s="8"/>
      <c r="G4" s="57">
        <f>单位工程预算价汇总表!G24</f>
        <v>60973.9722</v>
      </c>
    </row>
    <row r="5" ht="18" customHeight="1" spans="1:7">
      <c r="A5" s="37" t="s">
        <v>79</v>
      </c>
      <c r="B5" s="13"/>
      <c r="C5" s="13"/>
      <c r="D5" s="13"/>
      <c r="E5" s="13"/>
      <c r="F5" s="13"/>
      <c r="G5" s="58">
        <f>G4</f>
        <v>60973.9722</v>
      </c>
    </row>
    <row r="6" ht="18" customHeight="1" spans="1:7">
      <c r="A6" s="14"/>
      <c r="B6" s="14"/>
      <c r="C6" s="14"/>
      <c r="D6" s="15"/>
      <c r="E6" s="15"/>
      <c r="F6" s="15"/>
      <c r="G6" s="15"/>
    </row>
    <row r="7" ht="25.5" customHeight="1" spans="1:7">
      <c r="A7" s="14"/>
      <c r="B7" s="14"/>
      <c r="C7" s="14"/>
      <c r="D7" s="15"/>
      <c r="E7" s="15"/>
      <c r="F7" s="59" t="s">
        <v>73</v>
      </c>
      <c r="G7" s="59"/>
    </row>
  </sheetData>
  <mergeCells count="12">
    <mergeCell ref="A1:G1"/>
    <mergeCell ref="A2:G2"/>
    <mergeCell ref="C3:D3"/>
    <mergeCell ref="E3:F3"/>
    <mergeCell ref="C4:D4"/>
    <mergeCell ref="E4:F4"/>
    <mergeCell ref="A5:F5"/>
    <mergeCell ref="A6:C6"/>
    <mergeCell ref="D6:G6"/>
    <mergeCell ref="A7:C7"/>
    <mergeCell ref="D7:E7"/>
    <mergeCell ref="F7:G7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4"/>
  <sheetViews>
    <sheetView showGridLines="0" topLeftCell="A34" workbookViewId="0">
      <selection activeCell="F44" sqref="F44:G44"/>
    </sheetView>
  </sheetViews>
  <sheetFormatPr defaultColWidth="9" defaultRowHeight="11.25"/>
  <cols>
    <col min="1" max="1" width="8.33333333333333" customWidth="1"/>
    <col min="2" max="2" width="17.6666666666667" customWidth="1"/>
    <col min="3" max="3" width="12.6666666666667" customWidth="1"/>
    <col min="4" max="4" width="22.1666666666667" customWidth="1"/>
    <col min="5" max="5" width="9.66666666666667" customWidth="1"/>
    <col min="6" max="6" width="6" customWidth="1"/>
    <col min="7" max="7" width="9" customWidth="1"/>
    <col min="8" max="8" width="15" customWidth="1"/>
    <col min="9" max="9" width="15.1666666666667" customWidth="1"/>
  </cols>
  <sheetData>
    <row r="1" ht="39.75" customHeight="1" spans="1:9">
      <c r="A1" s="1" t="s">
        <v>80</v>
      </c>
      <c r="B1" s="1"/>
      <c r="C1" s="1"/>
      <c r="D1" s="1"/>
      <c r="E1" s="1"/>
      <c r="F1" s="1"/>
      <c r="G1" s="1"/>
      <c r="H1" s="1"/>
      <c r="I1" s="1"/>
    </row>
    <row r="2" ht="18" customHeight="1" spans="1:9">
      <c r="A2" s="3" t="s">
        <v>13</v>
      </c>
      <c r="B2" s="3"/>
      <c r="C2" s="3"/>
      <c r="D2" s="3"/>
      <c r="E2" s="3"/>
      <c r="F2" s="3"/>
      <c r="G2" s="38"/>
      <c r="H2" s="38"/>
      <c r="I2" s="38"/>
    </row>
    <row r="3" ht="28.5" customHeight="1" spans="1:9">
      <c r="A3" s="4" t="s">
        <v>14</v>
      </c>
      <c r="B3" s="5" t="s">
        <v>81</v>
      </c>
      <c r="C3" s="5" t="s">
        <v>82</v>
      </c>
      <c r="D3" s="5"/>
      <c r="E3" s="5" t="s">
        <v>83</v>
      </c>
      <c r="F3" s="5" t="s">
        <v>84</v>
      </c>
      <c r="G3" s="5"/>
      <c r="H3" s="5" t="s">
        <v>85</v>
      </c>
      <c r="I3" s="17" t="s">
        <v>86</v>
      </c>
    </row>
    <row r="4" ht="18" customHeight="1" spans="1:9">
      <c r="A4" s="39"/>
      <c r="B4" s="7"/>
      <c r="C4" s="7" t="s">
        <v>22</v>
      </c>
      <c r="D4" s="7"/>
      <c r="E4" s="8"/>
      <c r="F4" s="8"/>
      <c r="G4" s="8"/>
      <c r="H4" s="8"/>
      <c r="I4" s="23">
        <v>412303</v>
      </c>
    </row>
    <row r="5" ht="18" customHeight="1" spans="1:9">
      <c r="A5" s="39"/>
      <c r="B5" s="7"/>
      <c r="C5" s="7" t="s">
        <v>87</v>
      </c>
      <c r="D5" s="7"/>
      <c r="E5" s="8"/>
      <c r="F5" s="8"/>
      <c r="G5" s="8"/>
      <c r="H5" s="8"/>
      <c r="I5" s="23">
        <v>114861.49</v>
      </c>
    </row>
    <row r="6" ht="18" customHeight="1" spans="1:9">
      <c r="A6" s="40" t="s">
        <v>19</v>
      </c>
      <c r="B6" s="41" t="s">
        <v>88</v>
      </c>
      <c r="C6" s="42" t="s">
        <v>89</v>
      </c>
      <c r="D6" s="42"/>
      <c r="E6" s="41" t="s">
        <v>90</v>
      </c>
      <c r="F6" s="41" t="s">
        <v>91</v>
      </c>
      <c r="G6" s="41"/>
      <c r="H6" s="41">
        <v>6.92</v>
      </c>
      <c r="I6" s="51">
        <v>715.26</v>
      </c>
    </row>
    <row r="7" ht="28.5" customHeight="1" spans="1:9">
      <c r="A7" s="43"/>
      <c r="B7" s="44"/>
      <c r="C7" s="44" t="s">
        <v>92</v>
      </c>
      <c r="D7" s="44"/>
      <c r="E7" s="45"/>
      <c r="F7" s="45"/>
      <c r="G7" s="45"/>
      <c r="H7" s="45"/>
      <c r="I7" s="52"/>
    </row>
    <row r="8" ht="18" customHeight="1" spans="1:9">
      <c r="A8" s="40" t="s">
        <v>29</v>
      </c>
      <c r="B8" s="41" t="s">
        <v>93</v>
      </c>
      <c r="C8" s="42" t="s">
        <v>94</v>
      </c>
      <c r="D8" s="42"/>
      <c r="E8" s="41" t="s">
        <v>90</v>
      </c>
      <c r="F8" s="41" t="s">
        <v>95</v>
      </c>
      <c r="G8" s="41"/>
      <c r="H8" s="41">
        <v>783.56</v>
      </c>
      <c r="I8" s="51">
        <v>2644.91</v>
      </c>
    </row>
    <row r="9" ht="18" customHeight="1" spans="1:9">
      <c r="A9" s="46"/>
      <c r="B9" s="47"/>
      <c r="C9" s="47" t="s">
        <v>96</v>
      </c>
      <c r="D9" s="47"/>
      <c r="E9" s="48"/>
      <c r="F9" s="48"/>
      <c r="G9" s="48"/>
      <c r="H9" s="48"/>
      <c r="I9" s="53"/>
    </row>
    <row r="10" ht="28.5" customHeight="1" spans="1:9">
      <c r="A10" s="43"/>
      <c r="B10" s="44"/>
      <c r="C10" s="44" t="s">
        <v>97</v>
      </c>
      <c r="D10" s="44"/>
      <c r="E10" s="45"/>
      <c r="F10" s="45"/>
      <c r="G10" s="45"/>
      <c r="H10" s="45"/>
      <c r="I10" s="52"/>
    </row>
    <row r="11" ht="18" customHeight="1" spans="1:9">
      <c r="A11" s="40" t="s">
        <v>37</v>
      </c>
      <c r="B11" s="41" t="s">
        <v>98</v>
      </c>
      <c r="C11" s="42" t="s">
        <v>99</v>
      </c>
      <c r="D11" s="42"/>
      <c r="E11" s="41" t="s">
        <v>90</v>
      </c>
      <c r="F11" s="41" t="s">
        <v>100</v>
      </c>
      <c r="G11" s="41"/>
      <c r="H11" s="41">
        <v>815.96</v>
      </c>
      <c r="I11" s="51">
        <v>17486.43</v>
      </c>
    </row>
    <row r="12" ht="18" customHeight="1" spans="1:9">
      <c r="A12" s="46"/>
      <c r="B12" s="47"/>
      <c r="C12" s="47" t="s">
        <v>101</v>
      </c>
      <c r="D12" s="47"/>
      <c r="E12" s="48"/>
      <c r="F12" s="48"/>
      <c r="G12" s="48"/>
      <c r="H12" s="48"/>
      <c r="I12" s="53"/>
    </row>
    <row r="13" ht="28.5" customHeight="1" spans="1:9">
      <c r="A13" s="46"/>
      <c r="B13" s="47"/>
      <c r="C13" s="47" t="s">
        <v>102</v>
      </c>
      <c r="D13" s="47"/>
      <c r="E13" s="48"/>
      <c r="F13" s="48"/>
      <c r="G13" s="48"/>
      <c r="H13" s="48"/>
      <c r="I13" s="53"/>
    </row>
    <row r="14" ht="28.5" customHeight="1" spans="1:9">
      <c r="A14" s="46"/>
      <c r="B14" s="47"/>
      <c r="C14" s="47" t="s">
        <v>102</v>
      </c>
      <c r="D14" s="47"/>
      <c r="E14" s="48"/>
      <c r="F14" s="48"/>
      <c r="G14" s="48"/>
      <c r="H14" s="48"/>
      <c r="I14" s="53"/>
    </row>
    <row r="15" ht="18" customHeight="1" spans="1:9">
      <c r="A15" s="43"/>
      <c r="B15" s="44"/>
      <c r="C15" s="44" t="s">
        <v>103</v>
      </c>
      <c r="D15" s="44"/>
      <c r="E15" s="45"/>
      <c r="F15" s="45"/>
      <c r="G15" s="45"/>
      <c r="H15" s="45"/>
      <c r="I15" s="52"/>
    </row>
    <row r="16" ht="18" customHeight="1" spans="1:9">
      <c r="A16" s="40" t="s">
        <v>61</v>
      </c>
      <c r="B16" s="41" t="s">
        <v>104</v>
      </c>
      <c r="C16" s="42" t="s">
        <v>105</v>
      </c>
      <c r="D16" s="42"/>
      <c r="E16" s="41" t="s">
        <v>90</v>
      </c>
      <c r="F16" s="41" t="s">
        <v>106</v>
      </c>
      <c r="G16" s="41"/>
      <c r="H16" s="41">
        <v>870.11</v>
      </c>
      <c r="I16" s="51">
        <v>27731.28</v>
      </c>
    </row>
    <row r="17" ht="28.5" customHeight="1" spans="1:9">
      <c r="A17" s="46"/>
      <c r="B17" s="47"/>
      <c r="C17" s="47" t="s">
        <v>107</v>
      </c>
      <c r="D17" s="47"/>
      <c r="E17" s="48"/>
      <c r="F17" s="48"/>
      <c r="G17" s="48"/>
      <c r="H17" s="48"/>
      <c r="I17" s="53"/>
    </row>
    <row r="18" ht="28.5" customHeight="1" spans="1:9">
      <c r="A18" s="46"/>
      <c r="B18" s="47"/>
      <c r="C18" s="47" t="s">
        <v>102</v>
      </c>
      <c r="D18" s="47"/>
      <c r="E18" s="48"/>
      <c r="F18" s="48"/>
      <c r="G18" s="48"/>
      <c r="H18" s="48"/>
      <c r="I18" s="53"/>
    </row>
    <row r="19" ht="28.5" customHeight="1" spans="1:9">
      <c r="A19" s="46"/>
      <c r="B19" s="47"/>
      <c r="C19" s="47" t="s">
        <v>102</v>
      </c>
      <c r="D19" s="47"/>
      <c r="E19" s="48"/>
      <c r="F19" s="48"/>
      <c r="G19" s="48"/>
      <c r="H19" s="48"/>
      <c r="I19" s="53"/>
    </row>
    <row r="20" ht="18" customHeight="1" spans="1:9">
      <c r="A20" s="43"/>
      <c r="B20" s="44"/>
      <c r="C20" s="44" t="s">
        <v>103</v>
      </c>
      <c r="D20" s="44"/>
      <c r="E20" s="45"/>
      <c r="F20" s="45"/>
      <c r="G20" s="45"/>
      <c r="H20" s="45"/>
      <c r="I20" s="52"/>
    </row>
    <row r="21" ht="18" customHeight="1" spans="1:9">
      <c r="A21" s="40" t="s">
        <v>64</v>
      </c>
      <c r="B21" s="41" t="s">
        <v>108</v>
      </c>
      <c r="C21" s="42" t="s">
        <v>109</v>
      </c>
      <c r="D21" s="42"/>
      <c r="E21" s="41" t="s">
        <v>110</v>
      </c>
      <c r="F21" s="41" t="s">
        <v>111</v>
      </c>
      <c r="G21" s="41"/>
      <c r="H21" s="41">
        <v>5802.34</v>
      </c>
      <c r="I21" s="51">
        <v>31067.47</v>
      </c>
    </row>
    <row r="22" ht="18" customHeight="1" spans="1:9">
      <c r="A22" s="43"/>
      <c r="B22" s="44"/>
      <c r="C22" s="44" t="s">
        <v>112</v>
      </c>
      <c r="D22" s="44"/>
      <c r="E22" s="45"/>
      <c r="F22" s="45"/>
      <c r="G22" s="45"/>
      <c r="H22" s="45"/>
      <c r="I22" s="52"/>
    </row>
    <row r="23" ht="18" customHeight="1" spans="1:9">
      <c r="A23" s="40" t="s">
        <v>67</v>
      </c>
      <c r="B23" s="41" t="s">
        <v>113</v>
      </c>
      <c r="C23" s="42" t="s">
        <v>114</v>
      </c>
      <c r="D23" s="42"/>
      <c r="E23" s="41" t="s">
        <v>90</v>
      </c>
      <c r="F23" s="41" t="s">
        <v>115</v>
      </c>
      <c r="G23" s="41"/>
      <c r="H23" s="41"/>
      <c r="I23" s="51"/>
    </row>
    <row r="24" ht="28.5" customHeight="1" spans="1:9">
      <c r="A24" s="43"/>
      <c r="B24" s="44"/>
      <c r="C24" s="44" t="s">
        <v>116</v>
      </c>
      <c r="D24" s="44"/>
      <c r="E24" s="45"/>
      <c r="F24" s="45"/>
      <c r="G24" s="45"/>
      <c r="H24" s="45"/>
      <c r="I24" s="52"/>
    </row>
    <row r="25" ht="18" customHeight="1" spans="1:9">
      <c r="A25" s="40" t="s">
        <v>70</v>
      </c>
      <c r="B25" s="41" t="s">
        <v>117</v>
      </c>
      <c r="C25" s="42" t="s">
        <v>118</v>
      </c>
      <c r="D25" s="42"/>
      <c r="E25" s="41" t="s">
        <v>119</v>
      </c>
      <c r="F25" s="41" t="s">
        <v>29</v>
      </c>
      <c r="G25" s="41"/>
      <c r="H25" s="41">
        <v>308.05</v>
      </c>
      <c r="I25" s="51">
        <v>616.1</v>
      </c>
    </row>
    <row r="26" ht="28.5" customHeight="1" spans="1:9">
      <c r="A26" s="46"/>
      <c r="B26" s="47"/>
      <c r="C26" s="47" t="s">
        <v>120</v>
      </c>
      <c r="D26" s="47"/>
      <c r="E26" s="48"/>
      <c r="F26" s="48"/>
      <c r="G26" s="48"/>
      <c r="H26" s="48"/>
      <c r="I26" s="53"/>
    </row>
    <row r="27" ht="28.5" customHeight="1" spans="1:9">
      <c r="A27" s="46"/>
      <c r="B27" s="47"/>
      <c r="C27" s="47" t="s">
        <v>121</v>
      </c>
      <c r="D27" s="47"/>
      <c r="E27" s="48"/>
      <c r="F27" s="48"/>
      <c r="G27" s="48"/>
      <c r="H27" s="48"/>
      <c r="I27" s="53"/>
    </row>
    <row r="28" ht="28.5" customHeight="1" spans="1:9">
      <c r="A28" s="43"/>
      <c r="B28" s="44"/>
      <c r="C28" s="44" t="s">
        <v>121</v>
      </c>
      <c r="D28" s="44"/>
      <c r="E28" s="45"/>
      <c r="F28" s="45"/>
      <c r="G28" s="45"/>
      <c r="H28" s="45"/>
      <c r="I28" s="52"/>
    </row>
    <row r="29" ht="18" customHeight="1" spans="1:9">
      <c r="A29" s="37" t="s">
        <v>122</v>
      </c>
      <c r="B29" s="49"/>
      <c r="C29" s="49"/>
      <c r="D29" s="49"/>
      <c r="E29" s="49"/>
      <c r="F29" s="49"/>
      <c r="G29" s="49"/>
      <c r="H29" s="49"/>
      <c r="I29" s="54">
        <v>80261.45</v>
      </c>
    </row>
    <row r="30" ht="25.5" customHeight="1" spans="1:9">
      <c r="A30" s="14"/>
      <c r="B30" s="14"/>
      <c r="C30" s="14"/>
      <c r="D30" s="15"/>
      <c r="E30" s="15"/>
      <c r="F30" s="15"/>
      <c r="G30" s="16" t="s">
        <v>123</v>
      </c>
      <c r="H30" s="16"/>
      <c r="I30" s="16"/>
    </row>
    <row r="31" ht="39.75" customHeight="1" spans="1:9">
      <c r="A31" s="1" t="s">
        <v>80</v>
      </c>
      <c r="B31" s="1"/>
      <c r="C31" s="1"/>
      <c r="D31" s="1"/>
      <c r="E31" s="1"/>
      <c r="F31" s="1"/>
      <c r="G31" s="1"/>
      <c r="H31" s="1"/>
      <c r="I31" s="1"/>
    </row>
    <row r="32" ht="18" customHeight="1" spans="1:9">
      <c r="A32" s="3" t="s">
        <v>13</v>
      </c>
      <c r="B32" s="3"/>
      <c r="C32" s="3"/>
      <c r="D32" s="3"/>
      <c r="E32" s="3"/>
      <c r="F32" s="3"/>
      <c r="G32" s="38"/>
      <c r="H32" s="38"/>
      <c r="I32" s="38"/>
    </row>
    <row r="33" ht="28.5" customHeight="1" spans="1:9">
      <c r="A33" s="4" t="s">
        <v>14</v>
      </c>
      <c r="B33" s="5" t="s">
        <v>81</v>
      </c>
      <c r="C33" s="5" t="s">
        <v>82</v>
      </c>
      <c r="D33" s="5"/>
      <c r="E33" s="5" t="s">
        <v>83</v>
      </c>
      <c r="F33" s="5" t="s">
        <v>84</v>
      </c>
      <c r="G33" s="5"/>
      <c r="H33" s="5" t="s">
        <v>85</v>
      </c>
      <c r="I33" s="17" t="s">
        <v>86</v>
      </c>
    </row>
    <row r="34" ht="54" customHeight="1" spans="1:9">
      <c r="A34" s="43"/>
      <c r="B34" s="44"/>
      <c r="C34" s="44" t="s">
        <v>124</v>
      </c>
      <c r="D34" s="44"/>
      <c r="E34" s="45"/>
      <c r="F34" s="45"/>
      <c r="G34" s="45"/>
      <c r="H34" s="45"/>
      <c r="I34" s="52"/>
    </row>
    <row r="35" ht="18" customHeight="1" spans="1:9">
      <c r="A35" s="40" t="s">
        <v>125</v>
      </c>
      <c r="B35" s="41" t="s">
        <v>126</v>
      </c>
      <c r="C35" s="42" t="s">
        <v>127</v>
      </c>
      <c r="D35" s="42"/>
      <c r="E35" s="41" t="s">
        <v>119</v>
      </c>
      <c r="F35" s="41" t="s">
        <v>70</v>
      </c>
      <c r="G35" s="41"/>
      <c r="H35" s="41">
        <v>957.72</v>
      </c>
      <c r="I35" s="51">
        <v>6704.04</v>
      </c>
    </row>
    <row r="36" ht="28.5" customHeight="1" spans="1:9">
      <c r="A36" s="46"/>
      <c r="B36" s="47"/>
      <c r="C36" s="47" t="s">
        <v>128</v>
      </c>
      <c r="D36" s="47"/>
      <c r="E36" s="48"/>
      <c r="F36" s="48"/>
      <c r="G36" s="48"/>
      <c r="H36" s="48"/>
      <c r="I36" s="53"/>
    </row>
    <row r="37" ht="28.5" customHeight="1" spans="1:9">
      <c r="A37" s="46"/>
      <c r="B37" s="47"/>
      <c r="C37" s="47" t="s">
        <v>121</v>
      </c>
      <c r="D37" s="47"/>
      <c r="E37" s="48"/>
      <c r="F37" s="48"/>
      <c r="G37" s="48"/>
      <c r="H37" s="48"/>
      <c r="I37" s="53"/>
    </row>
    <row r="38" ht="28.5" customHeight="1" spans="1:9">
      <c r="A38" s="46"/>
      <c r="B38" s="47"/>
      <c r="C38" s="47" t="s">
        <v>121</v>
      </c>
      <c r="D38" s="47"/>
      <c r="E38" s="48"/>
      <c r="F38" s="48"/>
      <c r="G38" s="48"/>
      <c r="H38" s="48"/>
      <c r="I38" s="53"/>
    </row>
    <row r="39" ht="18" customHeight="1" spans="1:9">
      <c r="A39" s="46"/>
      <c r="B39" s="47"/>
      <c r="C39" s="47" t="s">
        <v>129</v>
      </c>
      <c r="D39" s="47"/>
      <c r="E39" s="48"/>
      <c r="F39" s="48"/>
      <c r="G39" s="48"/>
      <c r="H39" s="48"/>
      <c r="I39" s="53"/>
    </row>
    <row r="40" ht="28.5" customHeight="1" spans="1:9">
      <c r="A40" s="46"/>
      <c r="B40" s="47"/>
      <c r="C40" s="47" t="s">
        <v>97</v>
      </c>
      <c r="D40" s="47"/>
      <c r="E40" s="48"/>
      <c r="F40" s="48"/>
      <c r="G40" s="48"/>
      <c r="H40" s="48"/>
      <c r="I40" s="53"/>
    </row>
    <row r="41" ht="41.25" customHeight="1" spans="1:9">
      <c r="A41" s="43"/>
      <c r="B41" s="44"/>
      <c r="C41" s="44" t="s">
        <v>130</v>
      </c>
      <c r="D41" s="44"/>
      <c r="E41" s="45"/>
      <c r="F41" s="45"/>
      <c r="G41" s="45"/>
      <c r="H41" s="45"/>
      <c r="I41" s="52"/>
    </row>
    <row r="42" ht="18" customHeight="1" spans="1:9">
      <c r="A42" s="40" t="s">
        <v>66</v>
      </c>
      <c r="B42" s="41" t="s">
        <v>131</v>
      </c>
      <c r="C42" s="42" t="s">
        <v>132</v>
      </c>
      <c r="D42" s="42"/>
      <c r="E42" s="41" t="s">
        <v>90</v>
      </c>
      <c r="F42" s="41" t="s">
        <v>133</v>
      </c>
      <c r="G42" s="41"/>
      <c r="H42" s="41">
        <v>98.38</v>
      </c>
      <c r="I42" s="51">
        <v>175.31</v>
      </c>
    </row>
    <row r="43" ht="28.5" customHeight="1" spans="1:9">
      <c r="A43" s="43"/>
      <c r="B43" s="44"/>
      <c r="C43" s="44" t="s">
        <v>134</v>
      </c>
      <c r="D43" s="44"/>
      <c r="E43" s="45"/>
      <c r="F43" s="45"/>
      <c r="G43" s="45"/>
      <c r="H43" s="45"/>
      <c r="I43" s="52"/>
    </row>
    <row r="44" ht="18" customHeight="1" spans="1:9">
      <c r="A44" s="40" t="s">
        <v>135</v>
      </c>
      <c r="B44" s="41" t="s">
        <v>136</v>
      </c>
      <c r="C44" s="42" t="s">
        <v>137</v>
      </c>
      <c r="D44" s="42"/>
      <c r="E44" s="41" t="s">
        <v>138</v>
      </c>
      <c r="F44" s="41" t="s">
        <v>37</v>
      </c>
      <c r="G44" s="41"/>
      <c r="H44" s="41">
        <v>2625.67</v>
      </c>
      <c r="I44" s="51">
        <v>7877.01</v>
      </c>
    </row>
    <row r="45" ht="28.5" customHeight="1" spans="1:9">
      <c r="A45" s="46"/>
      <c r="B45" s="47"/>
      <c r="C45" s="47" t="s">
        <v>139</v>
      </c>
      <c r="D45" s="47"/>
      <c r="E45" s="48"/>
      <c r="F45" s="48"/>
      <c r="G45" s="48"/>
      <c r="H45" s="48"/>
      <c r="I45" s="53"/>
    </row>
    <row r="46" ht="28.5" customHeight="1" spans="1:9">
      <c r="A46" s="46"/>
      <c r="B46" s="47"/>
      <c r="C46" s="47" t="s">
        <v>139</v>
      </c>
      <c r="D46" s="47"/>
      <c r="E46" s="48"/>
      <c r="F46" s="48"/>
      <c r="G46" s="48"/>
      <c r="H46" s="48"/>
      <c r="I46" s="53"/>
    </row>
    <row r="47" ht="28.5" customHeight="1" spans="1:9">
      <c r="A47" s="46"/>
      <c r="B47" s="47"/>
      <c r="C47" s="47" t="s">
        <v>97</v>
      </c>
      <c r="D47" s="47"/>
      <c r="E47" s="48"/>
      <c r="F47" s="48"/>
      <c r="G47" s="48"/>
      <c r="H47" s="48"/>
      <c r="I47" s="53"/>
    </row>
    <row r="48" ht="41.25" customHeight="1" spans="1:9">
      <c r="A48" s="43"/>
      <c r="B48" s="44"/>
      <c r="C48" s="44" t="s">
        <v>140</v>
      </c>
      <c r="D48" s="44"/>
      <c r="E48" s="45"/>
      <c r="F48" s="45"/>
      <c r="G48" s="45"/>
      <c r="H48" s="45"/>
      <c r="I48" s="52"/>
    </row>
    <row r="49" ht="18" customHeight="1" spans="1:9">
      <c r="A49" s="50" t="s">
        <v>141</v>
      </c>
      <c r="B49" s="8" t="s">
        <v>142</v>
      </c>
      <c r="C49" s="7" t="s">
        <v>143</v>
      </c>
      <c r="D49" s="7"/>
      <c r="E49" s="8" t="s">
        <v>119</v>
      </c>
      <c r="F49" s="8" t="s">
        <v>144</v>
      </c>
      <c r="G49" s="8"/>
      <c r="H49" s="8">
        <v>1800</v>
      </c>
      <c r="I49" s="23">
        <v>19260</v>
      </c>
    </row>
    <row r="50" ht="18" customHeight="1" spans="1:9">
      <c r="A50" s="40" t="s">
        <v>145</v>
      </c>
      <c r="B50" s="41" t="s">
        <v>146</v>
      </c>
      <c r="C50" s="42" t="s">
        <v>147</v>
      </c>
      <c r="D50" s="42"/>
      <c r="E50" s="41" t="s">
        <v>90</v>
      </c>
      <c r="F50" s="41" t="s">
        <v>148</v>
      </c>
      <c r="G50" s="41"/>
      <c r="H50" s="41">
        <v>6.26</v>
      </c>
      <c r="I50" s="51">
        <v>583.68</v>
      </c>
    </row>
    <row r="51" ht="18" customHeight="1" spans="1:9">
      <c r="A51" s="43"/>
      <c r="B51" s="44"/>
      <c r="C51" s="44" t="s">
        <v>149</v>
      </c>
      <c r="D51" s="44"/>
      <c r="E51" s="45"/>
      <c r="F51" s="45"/>
      <c r="G51" s="45"/>
      <c r="H51" s="45"/>
      <c r="I51" s="52"/>
    </row>
    <row r="52" ht="18" customHeight="1" spans="1:9">
      <c r="A52" s="39"/>
      <c r="B52" s="7"/>
      <c r="C52" s="7" t="s">
        <v>150</v>
      </c>
      <c r="D52" s="7"/>
      <c r="E52" s="8"/>
      <c r="F52" s="8"/>
      <c r="G52" s="8"/>
      <c r="H52" s="8"/>
      <c r="I52" s="23">
        <v>218410.64</v>
      </c>
    </row>
    <row r="53" ht="18" customHeight="1" spans="1:9">
      <c r="A53" s="40" t="s">
        <v>19</v>
      </c>
      <c r="B53" s="41" t="s">
        <v>151</v>
      </c>
      <c r="C53" s="42" t="s">
        <v>152</v>
      </c>
      <c r="D53" s="42"/>
      <c r="E53" s="41" t="s">
        <v>153</v>
      </c>
      <c r="F53" s="41" t="s">
        <v>154</v>
      </c>
      <c r="G53" s="41"/>
      <c r="H53" s="41">
        <v>16.61</v>
      </c>
      <c r="I53" s="51">
        <v>2354.88</v>
      </c>
    </row>
    <row r="54" ht="28.5" customHeight="1" spans="1:9">
      <c r="A54" s="43"/>
      <c r="B54" s="44"/>
      <c r="C54" s="44" t="s">
        <v>155</v>
      </c>
      <c r="D54" s="44"/>
      <c r="E54" s="45"/>
      <c r="F54" s="45"/>
      <c r="G54" s="45"/>
      <c r="H54" s="45"/>
      <c r="I54" s="52"/>
    </row>
    <row r="55" ht="18" customHeight="1" spans="1:9">
      <c r="A55" s="40" t="s">
        <v>29</v>
      </c>
      <c r="B55" s="41" t="s">
        <v>156</v>
      </c>
      <c r="C55" s="42" t="s">
        <v>157</v>
      </c>
      <c r="D55" s="42"/>
      <c r="E55" s="41" t="s">
        <v>153</v>
      </c>
      <c r="F55" s="41" t="s">
        <v>158</v>
      </c>
      <c r="G55" s="41"/>
      <c r="H55" s="41">
        <v>198.98</v>
      </c>
      <c r="I55" s="51">
        <v>28474.04</v>
      </c>
    </row>
    <row r="56" ht="18" customHeight="1" spans="1:9">
      <c r="A56" s="43"/>
      <c r="B56" s="44"/>
      <c r="C56" s="44" t="s">
        <v>159</v>
      </c>
      <c r="D56" s="44"/>
      <c r="E56" s="45"/>
      <c r="F56" s="45"/>
      <c r="G56" s="45"/>
      <c r="H56" s="45"/>
      <c r="I56" s="52"/>
    </row>
    <row r="57" ht="18" customHeight="1" spans="1:9">
      <c r="A57" s="37" t="s">
        <v>122</v>
      </c>
      <c r="B57" s="49"/>
      <c r="C57" s="49"/>
      <c r="D57" s="49"/>
      <c r="E57" s="49"/>
      <c r="F57" s="49"/>
      <c r="G57" s="49"/>
      <c r="H57" s="49"/>
      <c r="I57" s="54">
        <v>65428.96</v>
      </c>
    </row>
    <row r="58" ht="25.5" customHeight="1" spans="1:9">
      <c r="A58" s="14"/>
      <c r="B58" s="14"/>
      <c r="C58" s="14"/>
      <c r="D58" s="15"/>
      <c r="E58" s="15"/>
      <c r="F58" s="15"/>
      <c r="G58" s="16" t="s">
        <v>160</v>
      </c>
      <c r="H58" s="16"/>
      <c r="I58" s="16"/>
    </row>
    <row r="59" ht="39.75" customHeight="1" spans="1:9">
      <c r="A59" s="1" t="s">
        <v>80</v>
      </c>
      <c r="B59" s="1"/>
      <c r="C59" s="1"/>
      <c r="D59" s="1"/>
      <c r="E59" s="1"/>
      <c r="F59" s="1"/>
      <c r="G59" s="1"/>
      <c r="H59" s="1"/>
      <c r="I59" s="1"/>
    </row>
    <row r="60" ht="18" customHeight="1" spans="1:9">
      <c r="A60" s="3" t="s">
        <v>13</v>
      </c>
      <c r="B60" s="3"/>
      <c r="C60" s="3"/>
      <c r="D60" s="3"/>
      <c r="E60" s="3"/>
      <c r="F60" s="3"/>
      <c r="G60" s="38"/>
      <c r="H60" s="38"/>
      <c r="I60" s="38"/>
    </row>
    <row r="61" ht="28.5" customHeight="1" spans="1:9">
      <c r="A61" s="4" t="s">
        <v>14</v>
      </c>
      <c r="B61" s="5" t="s">
        <v>81</v>
      </c>
      <c r="C61" s="5" t="s">
        <v>82</v>
      </c>
      <c r="D61" s="5"/>
      <c r="E61" s="5" t="s">
        <v>83</v>
      </c>
      <c r="F61" s="5" t="s">
        <v>84</v>
      </c>
      <c r="G61" s="5"/>
      <c r="H61" s="5" t="s">
        <v>85</v>
      </c>
      <c r="I61" s="17" t="s">
        <v>86</v>
      </c>
    </row>
    <row r="62" ht="41.25" customHeight="1" spans="1:9">
      <c r="A62" s="46"/>
      <c r="B62" s="47"/>
      <c r="C62" s="47" t="s">
        <v>161</v>
      </c>
      <c r="D62" s="47"/>
      <c r="E62" s="48"/>
      <c r="F62" s="48"/>
      <c r="G62" s="48"/>
      <c r="H62" s="48"/>
      <c r="I62" s="53"/>
    </row>
    <row r="63" ht="28.5" customHeight="1" spans="1:9">
      <c r="A63" s="46"/>
      <c r="B63" s="47"/>
      <c r="C63" s="47" t="s">
        <v>162</v>
      </c>
      <c r="D63" s="47"/>
      <c r="E63" s="48"/>
      <c r="F63" s="48"/>
      <c r="G63" s="48"/>
      <c r="H63" s="48"/>
      <c r="I63" s="53"/>
    </row>
    <row r="64" ht="28.5" customHeight="1" spans="1:9">
      <c r="A64" s="46"/>
      <c r="B64" s="47"/>
      <c r="C64" s="47" t="s">
        <v>163</v>
      </c>
      <c r="D64" s="47"/>
      <c r="E64" s="48"/>
      <c r="F64" s="48"/>
      <c r="G64" s="48"/>
      <c r="H64" s="48"/>
      <c r="I64" s="53"/>
    </row>
    <row r="65" ht="28.5" customHeight="1" spans="1:9">
      <c r="A65" s="46"/>
      <c r="B65" s="47"/>
      <c r="C65" s="47" t="s">
        <v>164</v>
      </c>
      <c r="D65" s="47"/>
      <c r="E65" s="48"/>
      <c r="F65" s="48"/>
      <c r="G65" s="48"/>
      <c r="H65" s="48"/>
      <c r="I65" s="53"/>
    </row>
    <row r="66" ht="28.5" customHeight="1" spans="1:9">
      <c r="A66" s="43"/>
      <c r="B66" s="44"/>
      <c r="C66" s="44" t="s">
        <v>102</v>
      </c>
      <c r="D66" s="44"/>
      <c r="E66" s="45"/>
      <c r="F66" s="45"/>
      <c r="G66" s="45"/>
      <c r="H66" s="45"/>
      <c r="I66" s="52"/>
    </row>
    <row r="67" ht="18" customHeight="1" spans="1:9">
      <c r="A67" s="40" t="s">
        <v>37</v>
      </c>
      <c r="B67" s="41" t="s">
        <v>165</v>
      </c>
      <c r="C67" s="42" t="s">
        <v>89</v>
      </c>
      <c r="D67" s="42"/>
      <c r="E67" s="41" t="s">
        <v>90</v>
      </c>
      <c r="F67" s="41" t="s">
        <v>166</v>
      </c>
      <c r="G67" s="41"/>
      <c r="H67" s="41">
        <v>39.82</v>
      </c>
      <c r="I67" s="51">
        <v>139.53</v>
      </c>
    </row>
    <row r="68" ht="28.5" customHeight="1" spans="1:9">
      <c r="A68" s="43"/>
      <c r="B68" s="44"/>
      <c r="C68" s="44" t="s">
        <v>167</v>
      </c>
      <c r="D68" s="44"/>
      <c r="E68" s="45"/>
      <c r="F68" s="45"/>
      <c r="G68" s="45"/>
      <c r="H68" s="45"/>
      <c r="I68" s="52"/>
    </row>
    <row r="69" ht="18" customHeight="1" spans="1:9">
      <c r="A69" s="40" t="s">
        <v>61</v>
      </c>
      <c r="B69" s="41" t="s">
        <v>168</v>
      </c>
      <c r="C69" s="42" t="s">
        <v>169</v>
      </c>
      <c r="D69" s="42"/>
      <c r="E69" s="41" t="s">
        <v>119</v>
      </c>
      <c r="F69" s="41" t="s">
        <v>170</v>
      </c>
      <c r="G69" s="41"/>
      <c r="H69" s="41">
        <v>47.68</v>
      </c>
      <c r="I69" s="51">
        <v>2784.51</v>
      </c>
    </row>
    <row r="70" ht="28.5" customHeight="1" spans="1:9">
      <c r="A70" s="46"/>
      <c r="B70" s="47"/>
      <c r="C70" s="47" t="s">
        <v>171</v>
      </c>
      <c r="D70" s="47"/>
      <c r="E70" s="48"/>
      <c r="F70" s="48"/>
      <c r="G70" s="48"/>
      <c r="H70" s="48"/>
      <c r="I70" s="53"/>
    </row>
    <row r="71" ht="28.5" customHeight="1" spans="1:9">
      <c r="A71" s="46"/>
      <c r="B71" s="47"/>
      <c r="C71" s="47" t="s">
        <v>139</v>
      </c>
      <c r="D71" s="47"/>
      <c r="E71" s="48"/>
      <c r="F71" s="48"/>
      <c r="G71" s="48"/>
      <c r="H71" s="48"/>
      <c r="I71" s="53"/>
    </row>
    <row r="72" ht="28.5" customHeight="1" spans="1:9">
      <c r="A72" s="46"/>
      <c r="B72" s="47"/>
      <c r="C72" s="47" t="s">
        <v>97</v>
      </c>
      <c r="D72" s="47"/>
      <c r="E72" s="48"/>
      <c r="F72" s="48"/>
      <c r="G72" s="48"/>
      <c r="H72" s="48"/>
      <c r="I72" s="53"/>
    </row>
    <row r="73" ht="28.5" customHeight="1" spans="1:9">
      <c r="A73" s="46"/>
      <c r="B73" s="47"/>
      <c r="C73" s="47" t="s">
        <v>172</v>
      </c>
      <c r="D73" s="47"/>
      <c r="E73" s="48"/>
      <c r="F73" s="48"/>
      <c r="G73" s="48"/>
      <c r="H73" s="48"/>
      <c r="I73" s="53"/>
    </row>
    <row r="74" ht="18" customHeight="1" spans="1:9">
      <c r="A74" s="46"/>
      <c r="B74" s="47"/>
      <c r="C74" s="47" t="s">
        <v>173</v>
      </c>
      <c r="D74" s="47"/>
      <c r="E74" s="48"/>
      <c r="F74" s="48"/>
      <c r="G74" s="48"/>
      <c r="H74" s="48"/>
      <c r="I74" s="53"/>
    </row>
    <row r="75" ht="28.5" customHeight="1" spans="1:9">
      <c r="A75" s="43"/>
      <c r="B75" s="44"/>
      <c r="C75" s="44" t="s">
        <v>174</v>
      </c>
      <c r="D75" s="44"/>
      <c r="E75" s="45"/>
      <c r="F75" s="45"/>
      <c r="G75" s="45"/>
      <c r="H75" s="45"/>
      <c r="I75" s="52"/>
    </row>
    <row r="76" ht="18" customHeight="1" spans="1:9">
      <c r="A76" s="40" t="s">
        <v>64</v>
      </c>
      <c r="B76" s="41" t="s">
        <v>175</v>
      </c>
      <c r="C76" s="42" t="s">
        <v>176</v>
      </c>
      <c r="D76" s="42"/>
      <c r="E76" s="41" t="s">
        <v>119</v>
      </c>
      <c r="F76" s="41" t="s">
        <v>177</v>
      </c>
      <c r="G76" s="41"/>
      <c r="H76" s="41">
        <v>102.87</v>
      </c>
      <c r="I76" s="51">
        <v>5554.98</v>
      </c>
    </row>
    <row r="77" ht="28.5" customHeight="1" spans="1:9">
      <c r="A77" s="46"/>
      <c r="B77" s="47"/>
      <c r="C77" s="47" t="s">
        <v>178</v>
      </c>
      <c r="D77" s="47"/>
      <c r="E77" s="48"/>
      <c r="F77" s="48"/>
      <c r="G77" s="48"/>
      <c r="H77" s="48"/>
      <c r="I77" s="53"/>
    </row>
    <row r="78" ht="28.5" customHeight="1" spans="1:9">
      <c r="A78" s="46"/>
      <c r="B78" s="47"/>
      <c r="C78" s="47" t="s">
        <v>179</v>
      </c>
      <c r="D78" s="47"/>
      <c r="E78" s="48"/>
      <c r="F78" s="48"/>
      <c r="G78" s="48"/>
      <c r="H78" s="48"/>
      <c r="I78" s="53"/>
    </row>
    <row r="79" ht="28.5" customHeight="1" spans="1:9">
      <c r="A79" s="46"/>
      <c r="B79" s="47"/>
      <c r="C79" s="47" t="s">
        <v>180</v>
      </c>
      <c r="D79" s="47"/>
      <c r="E79" s="48"/>
      <c r="F79" s="48"/>
      <c r="G79" s="48"/>
      <c r="H79" s="48"/>
      <c r="I79" s="53"/>
    </row>
    <row r="80" ht="18" customHeight="1" spans="1:9">
      <c r="A80" s="43"/>
      <c r="B80" s="44"/>
      <c r="C80" s="44" t="s">
        <v>181</v>
      </c>
      <c r="D80" s="44"/>
      <c r="E80" s="45"/>
      <c r="F80" s="45"/>
      <c r="G80" s="45"/>
      <c r="H80" s="45"/>
      <c r="I80" s="52"/>
    </row>
    <row r="81" ht="18" customHeight="1" spans="1:9">
      <c r="A81" s="40" t="s">
        <v>67</v>
      </c>
      <c r="B81" s="41" t="s">
        <v>182</v>
      </c>
      <c r="C81" s="42" t="s">
        <v>183</v>
      </c>
      <c r="D81" s="42"/>
      <c r="E81" s="41" t="s">
        <v>184</v>
      </c>
      <c r="F81" s="41" t="s">
        <v>185</v>
      </c>
      <c r="G81" s="41"/>
      <c r="H81" s="41">
        <v>85</v>
      </c>
      <c r="I81" s="51">
        <v>32980</v>
      </c>
    </row>
    <row r="82" ht="28.5" customHeight="1" spans="1:9">
      <c r="A82" s="43"/>
      <c r="B82" s="44"/>
      <c r="C82" s="44" t="s">
        <v>186</v>
      </c>
      <c r="D82" s="44"/>
      <c r="E82" s="45"/>
      <c r="F82" s="45"/>
      <c r="G82" s="45"/>
      <c r="H82" s="45"/>
      <c r="I82" s="52"/>
    </row>
    <row r="83" ht="18" customHeight="1" spans="1:9">
      <c r="A83" s="40" t="s">
        <v>70</v>
      </c>
      <c r="B83" s="41" t="s">
        <v>187</v>
      </c>
      <c r="C83" s="42" t="s">
        <v>188</v>
      </c>
      <c r="D83" s="42"/>
      <c r="E83" s="41" t="s">
        <v>119</v>
      </c>
      <c r="F83" s="41" t="s">
        <v>189</v>
      </c>
      <c r="G83" s="41"/>
      <c r="H83" s="41">
        <v>128.63</v>
      </c>
      <c r="I83" s="51">
        <v>3550.19</v>
      </c>
    </row>
    <row r="84" ht="28.5" customHeight="1" spans="1:9">
      <c r="A84" s="43"/>
      <c r="B84" s="44"/>
      <c r="C84" s="44" t="s">
        <v>162</v>
      </c>
      <c r="D84" s="44"/>
      <c r="E84" s="45"/>
      <c r="F84" s="45"/>
      <c r="G84" s="45"/>
      <c r="H84" s="45"/>
      <c r="I84" s="52"/>
    </row>
    <row r="85" ht="18" customHeight="1" spans="1:9">
      <c r="A85" s="37" t="s">
        <v>122</v>
      </c>
      <c r="B85" s="49"/>
      <c r="C85" s="49"/>
      <c r="D85" s="49"/>
      <c r="E85" s="49"/>
      <c r="F85" s="49"/>
      <c r="G85" s="49"/>
      <c r="H85" s="49"/>
      <c r="I85" s="54">
        <v>45009.21</v>
      </c>
    </row>
    <row r="86" ht="25.5" customHeight="1" spans="1:9">
      <c r="A86" s="14"/>
      <c r="B86" s="14"/>
      <c r="C86" s="14"/>
      <c r="D86" s="15"/>
      <c r="E86" s="15"/>
      <c r="F86" s="15"/>
      <c r="G86" s="16" t="s">
        <v>190</v>
      </c>
      <c r="H86" s="16"/>
      <c r="I86" s="16"/>
    </row>
    <row r="87" ht="39.75" customHeight="1" spans="1:9">
      <c r="A87" s="1" t="s">
        <v>80</v>
      </c>
      <c r="B87" s="1"/>
      <c r="C87" s="1"/>
      <c r="D87" s="1"/>
      <c r="E87" s="1"/>
      <c r="F87" s="1"/>
      <c r="G87" s="1"/>
      <c r="H87" s="1"/>
      <c r="I87" s="1"/>
    </row>
    <row r="88" ht="18" customHeight="1" spans="1:9">
      <c r="A88" s="3" t="s">
        <v>13</v>
      </c>
      <c r="B88" s="3"/>
      <c r="C88" s="3"/>
      <c r="D88" s="3"/>
      <c r="E88" s="3"/>
      <c r="F88" s="3"/>
      <c r="G88" s="38"/>
      <c r="H88" s="38"/>
      <c r="I88" s="38"/>
    </row>
    <row r="89" ht="28.5" customHeight="1" spans="1:9">
      <c r="A89" s="4" t="s">
        <v>14</v>
      </c>
      <c r="B89" s="5" t="s">
        <v>81</v>
      </c>
      <c r="C89" s="5" t="s">
        <v>82</v>
      </c>
      <c r="D89" s="5"/>
      <c r="E89" s="5" t="s">
        <v>83</v>
      </c>
      <c r="F89" s="5" t="s">
        <v>84</v>
      </c>
      <c r="G89" s="5"/>
      <c r="H89" s="5" t="s">
        <v>85</v>
      </c>
      <c r="I89" s="17" t="s">
        <v>86</v>
      </c>
    </row>
    <row r="90" ht="28.5" customHeight="1" spans="1:9">
      <c r="A90" s="46"/>
      <c r="B90" s="47"/>
      <c r="C90" s="47" t="s">
        <v>191</v>
      </c>
      <c r="D90" s="47"/>
      <c r="E90" s="48"/>
      <c r="F90" s="48"/>
      <c r="G90" s="48"/>
      <c r="H90" s="48"/>
      <c r="I90" s="53"/>
    </row>
    <row r="91" ht="28.5" customHeight="1" spans="1:9">
      <c r="A91" s="46"/>
      <c r="B91" s="47"/>
      <c r="C91" s="47" t="s">
        <v>180</v>
      </c>
      <c r="D91" s="47"/>
      <c r="E91" s="48"/>
      <c r="F91" s="48"/>
      <c r="G91" s="48"/>
      <c r="H91" s="48"/>
      <c r="I91" s="53"/>
    </row>
    <row r="92" ht="28.5" customHeight="1" spans="1:9">
      <c r="A92" s="43"/>
      <c r="B92" s="44"/>
      <c r="C92" s="44" t="s">
        <v>192</v>
      </c>
      <c r="D92" s="44"/>
      <c r="E92" s="45"/>
      <c r="F92" s="45"/>
      <c r="G92" s="45"/>
      <c r="H92" s="45"/>
      <c r="I92" s="52"/>
    </row>
    <row r="93" ht="18" customHeight="1" spans="1:9">
      <c r="A93" s="40" t="s">
        <v>125</v>
      </c>
      <c r="B93" s="41" t="s">
        <v>193</v>
      </c>
      <c r="C93" s="42" t="s">
        <v>89</v>
      </c>
      <c r="D93" s="42"/>
      <c r="E93" s="41" t="s">
        <v>90</v>
      </c>
      <c r="F93" s="41" t="s">
        <v>194</v>
      </c>
      <c r="G93" s="41"/>
      <c r="H93" s="41">
        <v>39.82</v>
      </c>
      <c r="I93" s="51">
        <v>434.04</v>
      </c>
    </row>
    <row r="94" ht="28.5" customHeight="1" spans="1:9">
      <c r="A94" s="43"/>
      <c r="B94" s="44"/>
      <c r="C94" s="44" t="s">
        <v>167</v>
      </c>
      <c r="D94" s="44"/>
      <c r="E94" s="45"/>
      <c r="F94" s="45"/>
      <c r="G94" s="45"/>
      <c r="H94" s="45"/>
      <c r="I94" s="52"/>
    </row>
    <row r="95" ht="18" customHeight="1" spans="1:9">
      <c r="A95" s="40" t="s">
        <v>66</v>
      </c>
      <c r="B95" s="41" t="s">
        <v>195</v>
      </c>
      <c r="C95" s="42" t="s">
        <v>196</v>
      </c>
      <c r="D95" s="42"/>
      <c r="E95" s="41" t="s">
        <v>119</v>
      </c>
      <c r="F95" s="41" t="s">
        <v>197</v>
      </c>
      <c r="G95" s="41"/>
      <c r="H95" s="41">
        <v>16.93</v>
      </c>
      <c r="I95" s="51">
        <v>738.15</v>
      </c>
    </row>
    <row r="96" ht="28.5" customHeight="1" spans="1:9">
      <c r="A96" s="43"/>
      <c r="B96" s="44"/>
      <c r="C96" s="44" t="s">
        <v>198</v>
      </c>
      <c r="D96" s="44"/>
      <c r="E96" s="45"/>
      <c r="F96" s="45"/>
      <c r="G96" s="45"/>
      <c r="H96" s="45"/>
      <c r="I96" s="52"/>
    </row>
    <row r="97" ht="18" customHeight="1" spans="1:9">
      <c r="A97" s="40" t="s">
        <v>135</v>
      </c>
      <c r="B97" s="41" t="s">
        <v>199</v>
      </c>
      <c r="C97" s="42" t="s">
        <v>200</v>
      </c>
      <c r="D97" s="42"/>
      <c r="E97" s="41" t="s">
        <v>90</v>
      </c>
      <c r="F97" s="41" t="s">
        <v>194</v>
      </c>
      <c r="G97" s="41"/>
      <c r="H97" s="41">
        <v>18.82</v>
      </c>
      <c r="I97" s="51">
        <v>205.14</v>
      </c>
    </row>
    <row r="98" ht="28.5" customHeight="1" spans="1:9">
      <c r="A98" s="43"/>
      <c r="B98" s="44"/>
      <c r="C98" s="44" t="s">
        <v>116</v>
      </c>
      <c r="D98" s="44"/>
      <c r="E98" s="45"/>
      <c r="F98" s="45"/>
      <c r="G98" s="45"/>
      <c r="H98" s="45"/>
      <c r="I98" s="52"/>
    </row>
    <row r="99" ht="18" customHeight="1" spans="1:9">
      <c r="A99" s="40" t="s">
        <v>141</v>
      </c>
      <c r="B99" s="41" t="s">
        <v>201</v>
      </c>
      <c r="C99" s="42" t="s">
        <v>202</v>
      </c>
      <c r="D99" s="42"/>
      <c r="E99" s="41" t="s">
        <v>119</v>
      </c>
      <c r="F99" s="41" t="s">
        <v>203</v>
      </c>
      <c r="G99" s="41"/>
      <c r="H99" s="41">
        <v>61.87</v>
      </c>
      <c r="I99" s="51">
        <v>3904</v>
      </c>
    </row>
    <row r="100" ht="18" customHeight="1" spans="1:9">
      <c r="A100" s="43"/>
      <c r="B100" s="44"/>
      <c r="C100" s="44" t="s">
        <v>204</v>
      </c>
      <c r="D100" s="44"/>
      <c r="E100" s="45"/>
      <c r="F100" s="45"/>
      <c r="G100" s="45"/>
      <c r="H100" s="45"/>
      <c r="I100" s="52"/>
    </row>
    <row r="101" ht="18" customHeight="1" spans="1:9">
      <c r="A101" s="40" t="s">
        <v>145</v>
      </c>
      <c r="B101" s="41" t="s">
        <v>205</v>
      </c>
      <c r="C101" s="42" t="s">
        <v>206</v>
      </c>
      <c r="D101" s="42"/>
      <c r="E101" s="41" t="s">
        <v>119</v>
      </c>
      <c r="F101" s="41" t="s">
        <v>207</v>
      </c>
      <c r="G101" s="41"/>
      <c r="H101" s="41">
        <v>23.19</v>
      </c>
      <c r="I101" s="51">
        <v>371.04</v>
      </c>
    </row>
    <row r="102" ht="18" customHeight="1" spans="1:9">
      <c r="A102" s="43"/>
      <c r="B102" s="44"/>
      <c r="C102" s="44" t="s">
        <v>204</v>
      </c>
      <c r="D102" s="44"/>
      <c r="E102" s="45"/>
      <c r="F102" s="45"/>
      <c r="G102" s="45"/>
      <c r="H102" s="45"/>
      <c r="I102" s="52"/>
    </row>
    <row r="103" ht="18" customHeight="1" spans="1:9">
      <c r="A103" s="40" t="s">
        <v>208</v>
      </c>
      <c r="B103" s="41" t="s">
        <v>209</v>
      </c>
      <c r="C103" s="42" t="s">
        <v>210</v>
      </c>
      <c r="D103" s="42"/>
      <c r="E103" s="41" t="s">
        <v>90</v>
      </c>
      <c r="F103" s="41" t="s">
        <v>211</v>
      </c>
      <c r="G103" s="41"/>
      <c r="H103" s="41">
        <v>52.79</v>
      </c>
      <c r="I103" s="51">
        <v>79221.95</v>
      </c>
    </row>
    <row r="104" ht="28.5" customHeight="1" spans="1:9">
      <c r="A104" s="43"/>
      <c r="B104" s="44"/>
      <c r="C104" s="44" t="s">
        <v>212</v>
      </c>
      <c r="D104" s="44"/>
      <c r="E104" s="45"/>
      <c r="F104" s="45"/>
      <c r="G104" s="45"/>
      <c r="H104" s="45"/>
      <c r="I104" s="52"/>
    </row>
    <row r="105" ht="18" customHeight="1" spans="1:9">
      <c r="A105" s="40" t="s">
        <v>213</v>
      </c>
      <c r="B105" s="41" t="s">
        <v>214</v>
      </c>
      <c r="C105" s="42" t="s">
        <v>215</v>
      </c>
      <c r="D105" s="42"/>
      <c r="E105" s="41" t="s">
        <v>153</v>
      </c>
      <c r="F105" s="41" t="s">
        <v>211</v>
      </c>
      <c r="G105" s="41"/>
      <c r="H105" s="41">
        <v>37.17</v>
      </c>
      <c r="I105" s="51">
        <v>55781.02</v>
      </c>
    </row>
    <row r="106" ht="18" customHeight="1" spans="1:9">
      <c r="A106" s="46"/>
      <c r="B106" s="47"/>
      <c r="C106" s="47" t="s">
        <v>216</v>
      </c>
      <c r="D106" s="47"/>
      <c r="E106" s="48"/>
      <c r="F106" s="48"/>
      <c r="G106" s="48"/>
      <c r="H106" s="48"/>
      <c r="I106" s="53"/>
    </row>
    <row r="107" ht="18" customHeight="1" spans="1:9">
      <c r="A107" s="46"/>
      <c r="B107" s="47"/>
      <c r="C107" s="47" t="s">
        <v>217</v>
      </c>
      <c r="D107" s="47"/>
      <c r="E107" s="48"/>
      <c r="F107" s="48"/>
      <c r="G107" s="48"/>
      <c r="H107" s="48"/>
      <c r="I107" s="53"/>
    </row>
    <row r="108" ht="28.5" customHeight="1" spans="1:9">
      <c r="A108" s="43"/>
      <c r="B108" s="44"/>
      <c r="C108" s="44" t="s">
        <v>218</v>
      </c>
      <c r="D108" s="44"/>
      <c r="E108" s="45"/>
      <c r="F108" s="45"/>
      <c r="G108" s="45"/>
      <c r="H108" s="45"/>
      <c r="I108" s="52"/>
    </row>
    <row r="109" ht="18" customHeight="1" spans="1:9">
      <c r="A109" s="40" t="s">
        <v>219</v>
      </c>
      <c r="B109" s="41" t="s">
        <v>220</v>
      </c>
      <c r="C109" s="42" t="s">
        <v>221</v>
      </c>
      <c r="D109" s="42"/>
      <c r="E109" s="41" t="s">
        <v>90</v>
      </c>
      <c r="F109" s="41" t="s">
        <v>222</v>
      </c>
      <c r="G109" s="41"/>
      <c r="H109" s="41">
        <v>4.38</v>
      </c>
      <c r="I109" s="51">
        <v>1917.17</v>
      </c>
    </row>
    <row r="110" ht="28.5" customHeight="1" spans="1:9">
      <c r="A110" s="43"/>
      <c r="B110" s="44"/>
      <c r="C110" s="44" t="s">
        <v>223</v>
      </c>
      <c r="D110" s="44"/>
      <c r="E110" s="45"/>
      <c r="F110" s="45"/>
      <c r="G110" s="45"/>
      <c r="H110" s="45"/>
      <c r="I110" s="52"/>
    </row>
    <row r="111" ht="18" customHeight="1" spans="1:9">
      <c r="A111" s="39"/>
      <c r="B111" s="7"/>
      <c r="C111" s="7" t="s">
        <v>224</v>
      </c>
      <c r="D111" s="7"/>
      <c r="E111" s="8"/>
      <c r="F111" s="8"/>
      <c r="G111" s="8"/>
      <c r="H111" s="8"/>
      <c r="I111" s="23">
        <v>79030.87</v>
      </c>
    </row>
    <row r="112" ht="18" customHeight="1" spans="1:9">
      <c r="A112" s="40" t="s">
        <v>19</v>
      </c>
      <c r="B112" s="41" t="s">
        <v>225</v>
      </c>
      <c r="C112" s="42" t="s">
        <v>226</v>
      </c>
      <c r="D112" s="42"/>
      <c r="E112" s="41" t="s">
        <v>90</v>
      </c>
      <c r="F112" s="41" t="s">
        <v>227</v>
      </c>
      <c r="G112" s="41"/>
      <c r="H112" s="41">
        <v>4.38</v>
      </c>
      <c r="I112" s="51">
        <v>930.97</v>
      </c>
    </row>
    <row r="113" ht="28.5" customHeight="1" spans="1:9">
      <c r="A113" s="43"/>
      <c r="B113" s="44"/>
      <c r="C113" s="44" t="s">
        <v>223</v>
      </c>
      <c r="D113" s="44"/>
      <c r="E113" s="45"/>
      <c r="F113" s="45"/>
      <c r="G113" s="45"/>
      <c r="H113" s="45"/>
      <c r="I113" s="52"/>
    </row>
    <row r="114" ht="18" customHeight="1" spans="1:9">
      <c r="A114" s="40" t="s">
        <v>29</v>
      </c>
      <c r="B114" s="41" t="s">
        <v>228</v>
      </c>
      <c r="C114" s="42" t="s">
        <v>229</v>
      </c>
      <c r="D114" s="42"/>
      <c r="E114" s="41" t="s">
        <v>153</v>
      </c>
      <c r="F114" s="41" t="s">
        <v>230</v>
      </c>
      <c r="G114" s="41"/>
      <c r="H114" s="41">
        <v>115.82</v>
      </c>
      <c r="I114" s="51">
        <v>10472.56</v>
      </c>
    </row>
    <row r="115" ht="28.5" customHeight="1" spans="1:9">
      <c r="A115" s="43"/>
      <c r="B115" s="44"/>
      <c r="C115" s="44" t="s">
        <v>155</v>
      </c>
      <c r="D115" s="44"/>
      <c r="E115" s="45"/>
      <c r="F115" s="45"/>
      <c r="G115" s="45"/>
      <c r="H115" s="45"/>
      <c r="I115" s="52"/>
    </row>
    <row r="116" ht="18" customHeight="1" spans="1:9">
      <c r="A116" s="37" t="s">
        <v>122</v>
      </c>
      <c r="B116" s="49"/>
      <c r="C116" s="49"/>
      <c r="D116" s="49"/>
      <c r="E116" s="49"/>
      <c r="F116" s="49"/>
      <c r="G116" s="49"/>
      <c r="H116" s="49"/>
      <c r="I116" s="54">
        <v>153976.04</v>
      </c>
    </row>
    <row r="117" ht="25.5" customHeight="1" spans="1:9">
      <c r="A117" s="14"/>
      <c r="B117" s="14"/>
      <c r="C117" s="14"/>
      <c r="D117" s="15"/>
      <c r="E117" s="15"/>
      <c r="F117" s="15"/>
      <c r="G117" s="16" t="s">
        <v>231</v>
      </c>
      <c r="H117" s="16"/>
      <c r="I117" s="16"/>
    </row>
    <row r="118" ht="39.75" customHeight="1" spans="1:9">
      <c r="A118" s="1" t="s">
        <v>80</v>
      </c>
      <c r="B118" s="1"/>
      <c r="C118" s="1"/>
      <c r="D118" s="1"/>
      <c r="E118" s="1"/>
      <c r="F118" s="1"/>
      <c r="G118" s="1"/>
      <c r="H118" s="1"/>
      <c r="I118" s="1"/>
    </row>
    <row r="119" ht="18" customHeight="1" spans="1:9">
      <c r="A119" s="3" t="s">
        <v>13</v>
      </c>
      <c r="B119" s="3"/>
      <c r="C119" s="3"/>
      <c r="D119" s="3"/>
      <c r="E119" s="3"/>
      <c r="F119" s="3"/>
      <c r="G119" s="38"/>
      <c r="H119" s="38"/>
      <c r="I119" s="38"/>
    </row>
    <row r="120" ht="28.5" customHeight="1" spans="1:9">
      <c r="A120" s="4" t="s">
        <v>14</v>
      </c>
      <c r="B120" s="5" t="s">
        <v>81</v>
      </c>
      <c r="C120" s="5" t="s">
        <v>82</v>
      </c>
      <c r="D120" s="5"/>
      <c r="E120" s="5" t="s">
        <v>83</v>
      </c>
      <c r="F120" s="5" t="s">
        <v>84</v>
      </c>
      <c r="G120" s="5"/>
      <c r="H120" s="5" t="s">
        <v>85</v>
      </c>
      <c r="I120" s="17" t="s">
        <v>86</v>
      </c>
    </row>
    <row r="121" ht="28.5" customHeight="1" spans="1:9">
      <c r="A121" s="46"/>
      <c r="B121" s="47"/>
      <c r="C121" s="47" t="s">
        <v>164</v>
      </c>
      <c r="D121" s="47"/>
      <c r="E121" s="48"/>
      <c r="F121" s="48"/>
      <c r="G121" s="48"/>
      <c r="H121" s="48"/>
      <c r="I121" s="53"/>
    </row>
    <row r="122" ht="18" customHeight="1" spans="1:9">
      <c r="A122" s="46"/>
      <c r="B122" s="47"/>
      <c r="C122" s="47" t="s">
        <v>103</v>
      </c>
      <c r="D122" s="47"/>
      <c r="E122" s="48"/>
      <c r="F122" s="48"/>
      <c r="G122" s="48"/>
      <c r="H122" s="48"/>
      <c r="I122" s="53"/>
    </row>
    <row r="123" ht="28.5" customHeight="1" spans="1:9">
      <c r="A123" s="46"/>
      <c r="B123" s="47"/>
      <c r="C123" s="47" t="s">
        <v>102</v>
      </c>
      <c r="D123" s="47"/>
      <c r="E123" s="48"/>
      <c r="F123" s="48"/>
      <c r="G123" s="48"/>
      <c r="H123" s="48"/>
      <c r="I123" s="53"/>
    </row>
    <row r="124" ht="28.5" customHeight="1" spans="1:9">
      <c r="A124" s="43"/>
      <c r="B124" s="44"/>
      <c r="C124" s="44" t="s">
        <v>102</v>
      </c>
      <c r="D124" s="44"/>
      <c r="E124" s="45"/>
      <c r="F124" s="45"/>
      <c r="G124" s="45"/>
      <c r="H124" s="45"/>
      <c r="I124" s="52"/>
    </row>
    <row r="125" ht="18" customHeight="1" spans="1:9">
      <c r="A125" s="40" t="s">
        <v>37</v>
      </c>
      <c r="B125" s="41" t="s">
        <v>232</v>
      </c>
      <c r="C125" s="42" t="s">
        <v>233</v>
      </c>
      <c r="D125" s="42"/>
      <c r="E125" s="41" t="s">
        <v>90</v>
      </c>
      <c r="F125" s="41" t="s">
        <v>234</v>
      </c>
      <c r="G125" s="41"/>
      <c r="H125" s="41">
        <v>799.84</v>
      </c>
      <c r="I125" s="51">
        <v>2558.13</v>
      </c>
    </row>
    <row r="126" ht="28.5" customHeight="1" spans="1:9">
      <c r="A126" s="46"/>
      <c r="B126" s="47"/>
      <c r="C126" s="47" t="s">
        <v>235</v>
      </c>
      <c r="D126" s="47"/>
      <c r="E126" s="48"/>
      <c r="F126" s="48"/>
      <c r="G126" s="48"/>
      <c r="H126" s="48"/>
      <c r="I126" s="53"/>
    </row>
    <row r="127" ht="28.5" customHeight="1" spans="1:9">
      <c r="A127" s="46"/>
      <c r="B127" s="47"/>
      <c r="C127" s="47" t="s">
        <v>236</v>
      </c>
      <c r="D127" s="47"/>
      <c r="E127" s="48"/>
      <c r="F127" s="48"/>
      <c r="G127" s="48"/>
      <c r="H127" s="48"/>
      <c r="I127" s="53"/>
    </row>
    <row r="128" ht="28.5" customHeight="1" spans="1:9">
      <c r="A128" s="46"/>
      <c r="B128" s="47"/>
      <c r="C128" s="47" t="s">
        <v>236</v>
      </c>
      <c r="D128" s="47"/>
      <c r="E128" s="48"/>
      <c r="F128" s="48"/>
      <c r="G128" s="48"/>
      <c r="H128" s="48"/>
      <c r="I128" s="53"/>
    </row>
    <row r="129" ht="28.5" customHeight="1" spans="1:9">
      <c r="A129" s="43"/>
      <c r="B129" s="44"/>
      <c r="C129" s="44" t="s">
        <v>237</v>
      </c>
      <c r="D129" s="44"/>
      <c r="E129" s="45"/>
      <c r="F129" s="45"/>
      <c r="G129" s="45"/>
      <c r="H129" s="45"/>
      <c r="I129" s="52"/>
    </row>
    <row r="130" ht="18" customHeight="1" spans="1:9">
      <c r="A130" s="40" t="s">
        <v>61</v>
      </c>
      <c r="B130" s="41" t="s">
        <v>238</v>
      </c>
      <c r="C130" s="42" t="s">
        <v>239</v>
      </c>
      <c r="D130" s="42"/>
      <c r="E130" s="41" t="s">
        <v>153</v>
      </c>
      <c r="F130" s="41" t="s">
        <v>230</v>
      </c>
      <c r="G130" s="41"/>
      <c r="H130" s="41">
        <v>502.2</v>
      </c>
      <c r="I130" s="51">
        <v>45409.43</v>
      </c>
    </row>
    <row r="131" ht="28.5" customHeight="1" spans="1:9">
      <c r="A131" s="46"/>
      <c r="B131" s="47"/>
      <c r="C131" s="47" t="s">
        <v>240</v>
      </c>
      <c r="D131" s="47"/>
      <c r="E131" s="48"/>
      <c r="F131" s="48"/>
      <c r="G131" s="48"/>
      <c r="H131" s="48"/>
      <c r="I131" s="53"/>
    </row>
    <row r="132" ht="28.5" customHeight="1" spans="1:9">
      <c r="A132" s="46"/>
      <c r="B132" s="47"/>
      <c r="C132" s="47" t="s">
        <v>178</v>
      </c>
      <c r="D132" s="47"/>
      <c r="E132" s="48"/>
      <c r="F132" s="48"/>
      <c r="G132" s="48"/>
      <c r="H132" s="48"/>
      <c r="I132" s="53"/>
    </row>
    <row r="133" ht="28.5" customHeight="1" spans="1:9">
      <c r="A133" s="46"/>
      <c r="B133" s="47"/>
      <c r="C133" s="47" t="s">
        <v>162</v>
      </c>
      <c r="D133" s="47"/>
      <c r="E133" s="48"/>
      <c r="F133" s="48"/>
      <c r="G133" s="48"/>
      <c r="H133" s="48"/>
      <c r="I133" s="53"/>
    </row>
    <row r="134" ht="28.5" customHeight="1" spans="1:9">
      <c r="A134" s="46"/>
      <c r="B134" s="47"/>
      <c r="C134" s="47" t="s">
        <v>162</v>
      </c>
      <c r="D134" s="47"/>
      <c r="E134" s="48"/>
      <c r="F134" s="48"/>
      <c r="G134" s="48"/>
      <c r="H134" s="48"/>
      <c r="I134" s="53"/>
    </row>
    <row r="135" ht="28.5" customHeight="1" spans="1:9">
      <c r="A135" s="46"/>
      <c r="B135" s="47"/>
      <c r="C135" s="47" t="s">
        <v>241</v>
      </c>
      <c r="D135" s="47"/>
      <c r="E135" s="48"/>
      <c r="F135" s="48"/>
      <c r="G135" s="48"/>
      <c r="H135" s="48"/>
      <c r="I135" s="53"/>
    </row>
    <row r="136" ht="28.5" customHeight="1" spans="1:9">
      <c r="A136" s="43"/>
      <c r="B136" s="44"/>
      <c r="C136" s="44" t="s">
        <v>242</v>
      </c>
      <c r="D136" s="44"/>
      <c r="E136" s="45"/>
      <c r="F136" s="45"/>
      <c r="G136" s="45"/>
      <c r="H136" s="45"/>
      <c r="I136" s="52"/>
    </row>
    <row r="137" ht="18" customHeight="1" spans="1:9">
      <c r="A137" s="40" t="s">
        <v>64</v>
      </c>
      <c r="B137" s="41" t="s">
        <v>243</v>
      </c>
      <c r="C137" s="42" t="s">
        <v>244</v>
      </c>
      <c r="D137" s="42"/>
      <c r="E137" s="41" t="s">
        <v>90</v>
      </c>
      <c r="F137" s="41" t="s">
        <v>245</v>
      </c>
      <c r="G137" s="41"/>
      <c r="H137" s="41">
        <v>39.82</v>
      </c>
      <c r="I137" s="51">
        <v>286.7</v>
      </c>
    </row>
    <row r="138" ht="28.5" customHeight="1" spans="1:9">
      <c r="A138" s="43"/>
      <c r="B138" s="44"/>
      <c r="C138" s="44" t="s">
        <v>167</v>
      </c>
      <c r="D138" s="44"/>
      <c r="E138" s="45"/>
      <c r="F138" s="45"/>
      <c r="G138" s="45"/>
      <c r="H138" s="45"/>
      <c r="I138" s="52"/>
    </row>
    <row r="139" ht="18" customHeight="1" spans="1:9">
      <c r="A139" s="40" t="s">
        <v>67</v>
      </c>
      <c r="B139" s="41" t="s">
        <v>246</v>
      </c>
      <c r="C139" s="42" t="s">
        <v>247</v>
      </c>
      <c r="D139" s="42"/>
      <c r="E139" s="41" t="s">
        <v>90</v>
      </c>
      <c r="F139" s="41" t="s">
        <v>245</v>
      </c>
      <c r="G139" s="41"/>
      <c r="H139" s="41">
        <v>697.65</v>
      </c>
      <c r="I139" s="51">
        <v>5023.08</v>
      </c>
    </row>
    <row r="140" ht="28.5" customHeight="1" spans="1:9">
      <c r="A140" s="46"/>
      <c r="B140" s="47"/>
      <c r="C140" s="47" t="s">
        <v>248</v>
      </c>
      <c r="D140" s="47"/>
      <c r="E140" s="48"/>
      <c r="F140" s="48"/>
      <c r="G140" s="48"/>
      <c r="H140" s="48"/>
      <c r="I140" s="53"/>
    </row>
    <row r="141" ht="28.5" customHeight="1" spans="1:9">
      <c r="A141" s="43"/>
      <c r="B141" s="44"/>
      <c r="C141" s="44" t="s">
        <v>236</v>
      </c>
      <c r="D141" s="44"/>
      <c r="E141" s="45"/>
      <c r="F141" s="45"/>
      <c r="G141" s="45"/>
      <c r="H141" s="45"/>
      <c r="I141" s="52"/>
    </row>
    <row r="142" ht="18" customHeight="1" spans="1:9">
      <c r="A142" s="50" t="s">
        <v>70</v>
      </c>
      <c r="B142" s="8" t="s">
        <v>249</v>
      </c>
      <c r="C142" s="7" t="s">
        <v>250</v>
      </c>
      <c r="D142" s="7"/>
      <c r="E142" s="8" t="s">
        <v>153</v>
      </c>
      <c r="F142" s="8" t="s">
        <v>251</v>
      </c>
      <c r="G142" s="8"/>
      <c r="H142" s="8">
        <v>280</v>
      </c>
      <c r="I142" s="23">
        <v>14350</v>
      </c>
    </row>
    <row r="143" ht="18" customHeight="1" spans="1:9">
      <c r="A143" s="39"/>
      <c r="B143" s="7"/>
      <c r="C143" s="7" t="s">
        <v>24</v>
      </c>
      <c r="D143" s="7"/>
      <c r="E143" s="8"/>
      <c r="F143" s="8"/>
      <c r="G143" s="8"/>
      <c r="H143" s="8"/>
      <c r="I143" s="23">
        <v>54053.54</v>
      </c>
    </row>
    <row r="144" ht="18" customHeight="1" spans="1:9">
      <c r="A144" s="50" t="s">
        <v>19</v>
      </c>
      <c r="B144" s="8" t="s">
        <v>252</v>
      </c>
      <c r="C144" s="7" t="s">
        <v>253</v>
      </c>
      <c r="D144" s="7"/>
      <c r="E144" s="8" t="s">
        <v>119</v>
      </c>
      <c r="F144" s="8" t="s">
        <v>254</v>
      </c>
      <c r="G144" s="8"/>
      <c r="H144" s="8">
        <v>4.83</v>
      </c>
      <c r="I144" s="23">
        <v>502.32</v>
      </c>
    </row>
    <row r="145" ht="18" customHeight="1" spans="1:9">
      <c r="A145" s="37" t="s">
        <v>122</v>
      </c>
      <c r="B145" s="49"/>
      <c r="C145" s="49"/>
      <c r="D145" s="49"/>
      <c r="E145" s="49"/>
      <c r="F145" s="49"/>
      <c r="G145" s="49"/>
      <c r="H145" s="49"/>
      <c r="I145" s="54">
        <v>68129.66</v>
      </c>
    </row>
    <row r="146" ht="25.5" customHeight="1" spans="1:9">
      <c r="A146" s="14"/>
      <c r="B146" s="14"/>
      <c r="C146" s="14"/>
      <c r="D146" s="15"/>
      <c r="E146" s="15"/>
      <c r="F146" s="15"/>
      <c r="G146" s="16" t="s">
        <v>255</v>
      </c>
      <c r="H146" s="16"/>
      <c r="I146" s="16"/>
    </row>
    <row r="147" ht="39.75" customHeight="1" spans="1:9">
      <c r="A147" s="1" t="s">
        <v>80</v>
      </c>
      <c r="B147" s="1"/>
      <c r="C147" s="1"/>
      <c r="D147" s="1"/>
      <c r="E147" s="1"/>
      <c r="F147" s="1"/>
      <c r="G147" s="1"/>
      <c r="H147" s="1"/>
      <c r="I147" s="1"/>
    </row>
    <row r="148" ht="18" customHeight="1" spans="1:9">
      <c r="A148" s="3" t="s">
        <v>13</v>
      </c>
      <c r="B148" s="3"/>
      <c r="C148" s="3"/>
      <c r="D148" s="3"/>
      <c r="E148" s="3"/>
      <c r="F148" s="3"/>
      <c r="G148" s="38"/>
      <c r="H148" s="38"/>
      <c r="I148" s="38"/>
    </row>
    <row r="149" ht="28.5" customHeight="1" spans="1:9">
      <c r="A149" s="4" t="s">
        <v>14</v>
      </c>
      <c r="B149" s="5" t="s">
        <v>81</v>
      </c>
      <c r="C149" s="5" t="s">
        <v>82</v>
      </c>
      <c r="D149" s="5"/>
      <c r="E149" s="5" t="s">
        <v>83</v>
      </c>
      <c r="F149" s="5" t="s">
        <v>84</v>
      </c>
      <c r="G149" s="5"/>
      <c r="H149" s="5" t="s">
        <v>85</v>
      </c>
      <c r="I149" s="17" t="s">
        <v>86</v>
      </c>
    </row>
    <row r="150" ht="28.5" customHeight="1" spans="1:9">
      <c r="A150" s="43"/>
      <c r="B150" s="44"/>
      <c r="C150" s="44" t="s">
        <v>256</v>
      </c>
      <c r="D150" s="44"/>
      <c r="E150" s="45"/>
      <c r="F150" s="45"/>
      <c r="G150" s="45"/>
      <c r="H150" s="45"/>
      <c r="I150" s="52"/>
    </row>
    <row r="151" ht="18" customHeight="1" spans="1:9">
      <c r="A151" s="40" t="s">
        <v>29</v>
      </c>
      <c r="B151" s="41" t="s">
        <v>257</v>
      </c>
      <c r="C151" s="42" t="s">
        <v>258</v>
      </c>
      <c r="D151" s="42"/>
      <c r="E151" s="41" t="s">
        <v>153</v>
      </c>
      <c r="F151" s="41" t="s">
        <v>259</v>
      </c>
      <c r="G151" s="41"/>
      <c r="H151" s="41">
        <v>38.1</v>
      </c>
      <c r="I151" s="51">
        <v>2773.68</v>
      </c>
    </row>
    <row r="152" ht="41.25" customHeight="1" spans="1:9">
      <c r="A152" s="46"/>
      <c r="B152" s="47"/>
      <c r="C152" s="47" t="s">
        <v>260</v>
      </c>
      <c r="D152" s="47"/>
      <c r="E152" s="48"/>
      <c r="F152" s="48"/>
      <c r="G152" s="48"/>
      <c r="H152" s="48"/>
      <c r="I152" s="53"/>
    </row>
    <row r="153" ht="28.5" customHeight="1" spans="1:9">
      <c r="A153" s="46"/>
      <c r="B153" s="47"/>
      <c r="C153" s="47" t="s">
        <v>261</v>
      </c>
      <c r="D153" s="47"/>
      <c r="E153" s="48"/>
      <c r="F153" s="48"/>
      <c r="G153" s="48"/>
      <c r="H153" s="48"/>
      <c r="I153" s="53"/>
    </row>
    <row r="154" ht="18" customHeight="1" spans="1:9">
      <c r="A154" s="43"/>
      <c r="B154" s="44"/>
      <c r="C154" s="44" t="s">
        <v>262</v>
      </c>
      <c r="D154" s="44"/>
      <c r="E154" s="45"/>
      <c r="F154" s="45"/>
      <c r="G154" s="45"/>
      <c r="H154" s="45"/>
      <c r="I154" s="52"/>
    </row>
    <row r="155" ht="18" customHeight="1" spans="1:9">
      <c r="A155" s="40" t="s">
        <v>37</v>
      </c>
      <c r="B155" s="41" t="s">
        <v>263</v>
      </c>
      <c r="C155" s="42" t="s">
        <v>89</v>
      </c>
      <c r="D155" s="42"/>
      <c r="E155" s="41" t="s">
        <v>90</v>
      </c>
      <c r="F155" s="41" t="s">
        <v>264</v>
      </c>
      <c r="G155" s="41"/>
      <c r="H155" s="41">
        <v>8.65</v>
      </c>
      <c r="I155" s="51">
        <v>1259.44</v>
      </c>
    </row>
    <row r="156" ht="54" customHeight="1" spans="1:9">
      <c r="A156" s="43"/>
      <c r="B156" s="44"/>
      <c r="C156" s="44" t="s">
        <v>265</v>
      </c>
      <c r="D156" s="44"/>
      <c r="E156" s="45"/>
      <c r="F156" s="45"/>
      <c r="G156" s="45"/>
      <c r="H156" s="45"/>
      <c r="I156" s="52"/>
    </row>
    <row r="157" ht="18" customHeight="1" spans="1:9">
      <c r="A157" s="40" t="s">
        <v>61</v>
      </c>
      <c r="B157" s="41" t="s">
        <v>266</v>
      </c>
      <c r="C157" s="42" t="s">
        <v>267</v>
      </c>
      <c r="D157" s="42"/>
      <c r="E157" s="41" t="s">
        <v>119</v>
      </c>
      <c r="F157" s="41" t="s">
        <v>268</v>
      </c>
      <c r="G157" s="41"/>
      <c r="H157" s="41">
        <v>370.46</v>
      </c>
      <c r="I157" s="51">
        <v>19263.92</v>
      </c>
    </row>
    <row r="158" ht="28.5" customHeight="1" spans="1:9">
      <c r="A158" s="46"/>
      <c r="B158" s="47"/>
      <c r="C158" s="47" t="s">
        <v>121</v>
      </c>
      <c r="D158" s="47"/>
      <c r="E158" s="48"/>
      <c r="F158" s="48"/>
      <c r="G158" s="48"/>
      <c r="H158" s="48"/>
      <c r="I158" s="53"/>
    </row>
    <row r="159" ht="28.5" customHeight="1" spans="1:9">
      <c r="A159" s="46"/>
      <c r="B159" s="47"/>
      <c r="C159" s="47" t="s">
        <v>139</v>
      </c>
      <c r="D159" s="47"/>
      <c r="E159" s="48"/>
      <c r="F159" s="48"/>
      <c r="G159" s="48"/>
      <c r="H159" s="48"/>
      <c r="I159" s="53"/>
    </row>
    <row r="160" ht="54" customHeight="1" spans="1:9">
      <c r="A160" s="46"/>
      <c r="B160" s="47"/>
      <c r="C160" s="47" t="s">
        <v>269</v>
      </c>
      <c r="D160" s="47"/>
      <c r="E160" s="48"/>
      <c r="F160" s="48"/>
      <c r="G160" s="48"/>
      <c r="H160" s="48"/>
      <c r="I160" s="53"/>
    </row>
    <row r="161" ht="28.5" customHeight="1" spans="1:9">
      <c r="A161" s="43"/>
      <c r="B161" s="44"/>
      <c r="C161" s="44" t="s">
        <v>270</v>
      </c>
      <c r="D161" s="44"/>
      <c r="E161" s="45"/>
      <c r="F161" s="45"/>
      <c r="G161" s="45"/>
      <c r="H161" s="45"/>
      <c r="I161" s="52"/>
    </row>
    <row r="162" ht="18" customHeight="1" spans="1:9">
      <c r="A162" s="40" t="s">
        <v>64</v>
      </c>
      <c r="B162" s="41" t="s">
        <v>271</v>
      </c>
      <c r="C162" s="42" t="s">
        <v>200</v>
      </c>
      <c r="D162" s="42"/>
      <c r="E162" s="41" t="s">
        <v>90</v>
      </c>
      <c r="F162" s="41" t="s">
        <v>272</v>
      </c>
      <c r="G162" s="41"/>
      <c r="H162" s="41">
        <v>18.82</v>
      </c>
      <c r="I162" s="51">
        <v>486.99</v>
      </c>
    </row>
    <row r="163" ht="28.5" customHeight="1" spans="1:9">
      <c r="A163" s="43"/>
      <c r="B163" s="44"/>
      <c r="C163" s="44" t="s">
        <v>116</v>
      </c>
      <c r="D163" s="44"/>
      <c r="E163" s="45"/>
      <c r="F163" s="45"/>
      <c r="G163" s="45"/>
      <c r="H163" s="45"/>
      <c r="I163" s="52"/>
    </row>
    <row r="164" ht="18" customHeight="1" spans="1:9">
      <c r="A164" s="40" t="s">
        <v>67</v>
      </c>
      <c r="B164" s="41" t="s">
        <v>273</v>
      </c>
      <c r="C164" s="42" t="s">
        <v>274</v>
      </c>
      <c r="D164" s="42"/>
      <c r="E164" s="41" t="s">
        <v>90</v>
      </c>
      <c r="F164" s="41" t="s">
        <v>275</v>
      </c>
      <c r="G164" s="41"/>
      <c r="H164" s="41">
        <v>30.08</v>
      </c>
      <c r="I164" s="51">
        <v>785.83</v>
      </c>
    </row>
    <row r="165" ht="28.5" customHeight="1" spans="1:9">
      <c r="A165" s="46"/>
      <c r="B165" s="47"/>
      <c r="C165" s="47" t="s">
        <v>276</v>
      </c>
      <c r="D165" s="47"/>
      <c r="E165" s="48"/>
      <c r="F165" s="48"/>
      <c r="G165" s="48"/>
      <c r="H165" s="48"/>
      <c r="I165" s="53"/>
    </row>
    <row r="166" ht="18" customHeight="1" spans="1:9">
      <c r="A166" s="43"/>
      <c r="B166" s="44"/>
      <c r="C166" s="44" t="s">
        <v>262</v>
      </c>
      <c r="D166" s="44"/>
      <c r="E166" s="45"/>
      <c r="F166" s="45"/>
      <c r="G166" s="45"/>
      <c r="H166" s="45"/>
      <c r="I166" s="52"/>
    </row>
    <row r="167" ht="18" customHeight="1" spans="1:9">
      <c r="A167" s="40" t="s">
        <v>70</v>
      </c>
      <c r="B167" s="41" t="s">
        <v>277</v>
      </c>
      <c r="C167" s="42" t="s">
        <v>278</v>
      </c>
      <c r="D167" s="42"/>
      <c r="E167" s="41" t="s">
        <v>153</v>
      </c>
      <c r="F167" s="41" t="s">
        <v>259</v>
      </c>
      <c r="G167" s="41"/>
      <c r="H167" s="41">
        <v>31.23</v>
      </c>
      <c r="I167" s="51">
        <v>2273.54</v>
      </c>
    </row>
    <row r="168" ht="41.25" customHeight="1" spans="1:9">
      <c r="A168" s="43"/>
      <c r="B168" s="44"/>
      <c r="C168" s="44" t="s">
        <v>279</v>
      </c>
      <c r="D168" s="44"/>
      <c r="E168" s="45"/>
      <c r="F168" s="45"/>
      <c r="G168" s="45"/>
      <c r="H168" s="45"/>
      <c r="I168" s="52"/>
    </row>
    <row r="169" ht="18" customHeight="1" spans="1:9">
      <c r="A169" s="40" t="s">
        <v>125</v>
      </c>
      <c r="B169" s="41" t="s">
        <v>280</v>
      </c>
      <c r="C169" s="42" t="s">
        <v>281</v>
      </c>
      <c r="D169" s="42"/>
      <c r="E169" s="41" t="s">
        <v>153</v>
      </c>
      <c r="F169" s="41" t="s">
        <v>259</v>
      </c>
      <c r="G169" s="41"/>
      <c r="H169" s="41">
        <v>169.47</v>
      </c>
      <c r="I169" s="51">
        <v>12337.42</v>
      </c>
    </row>
    <row r="170" ht="28.5" customHeight="1" spans="1:9">
      <c r="A170" s="43"/>
      <c r="B170" s="44"/>
      <c r="C170" s="44" t="s">
        <v>282</v>
      </c>
      <c r="D170" s="44"/>
      <c r="E170" s="45"/>
      <c r="F170" s="45"/>
      <c r="G170" s="45"/>
      <c r="H170" s="45"/>
      <c r="I170" s="52"/>
    </row>
    <row r="171" ht="18" customHeight="1" spans="1:9">
      <c r="A171" s="37" t="s">
        <v>122</v>
      </c>
      <c r="B171" s="49"/>
      <c r="C171" s="49"/>
      <c r="D171" s="49"/>
      <c r="E171" s="49"/>
      <c r="F171" s="49"/>
      <c r="G171" s="49"/>
      <c r="H171" s="49"/>
      <c r="I171" s="54">
        <v>39180.82</v>
      </c>
    </row>
    <row r="172" ht="25.5" customHeight="1" spans="1:9">
      <c r="A172" s="14"/>
      <c r="B172" s="14"/>
      <c r="C172" s="14"/>
      <c r="D172" s="15"/>
      <c r="E172" s="15"/>
      <c r="F172" s="15"/>
      <c r="G172" s="16" t="s">
        <v>283</v>
      </c>
      <c r="H172" s="16"/>
      <c r="I172" s="16"/>
    </row>
    <row r="173" ht="39.75" customHeight="1" spans="1:9">
      <c r="A173" s="1" t="s">
        <v>80</v>
      </c>
      <c r="B173" s="1"/>
      <c r="C173" s="1"/>
      <c r="D173" s="1"/>
      <c r="E173" s="1"/>
      <c r="F173" s="1"/>
      <c r="G173" s="1"/>
      <c r="H173" s="1"/>
      <c r="I173" s="1"/>
    </row>
    <row r="174" ht="18" customHeight="1" spans="1:9">
      <c r="A174" s="3" t="s">
        <v>13</v>
      </c>
      <c r="B174" s="3"/>
      <c r="C174" s="3"/>
      <c r="D174" s="3"/>
      <c r="E174" s="3"/>
      <c r="F174" s="3"/>
      <c r="G174" s="38"/>
      <c r="H174" s="38"/>
      <c r="I174" s="38"/>
    </row>
    <row r="175" ht="28.5" customHeight="1" spans="1:9">
      <c r="A175" s="4" t="s">
        <v>14</v>
      </c>
      <c r="B175" s="5" t="s">
        <v>81</v>
      </c>
      <c r="C175" s="5" t="s">
        <v>82</v>
      </c>
      <c r="D175" s="5"/>
      <c r="E175" s="5" t="s">
        <v>83</v>
      </c>
      <c r="F175" s="5" t="s">
        <v>84</v>
      </c>
      <c r="G175" s="5"/>
      <c r="H175" s="5" t="s">
        <v>85</v>
      </c>
      <c r="I175" s="17" t="s">
        <v>86</v>
      </c>
    </row>
    <row r="176" ht="28.5" customHeight="1" spans="1:9">
      <c r="A176" s="46"/>
      <c r="B176" s="47"/>
      <c r="C176" s="47" t="s">
        <v>284</v>
      </c>
      <c r="D176" s="47"/>
      <c r="E176" s="48"/>
      <c r="F176" s="48"/>
      <c r="G176" s="48"/>
      <c r="H176" s="48"/>
      <c r="I176" s="53"/>
    </row>
    <row r="177" ht="28.5" customHeight="1" spans="1:9">
      <c r="A177" s="43"/>
      <c r="B177" s="44"/>
      <c r="C177" s="44" t="s">
        <v>285</v>
      </c>
      <c r="D177" s="44"/>
      <c r="E177" s="45"/>
      <c r="F177" s="45"/>
      <c r="G177" s="45"/>
      <c r="H177" s="45"/>
      <c r="I177" s="52"/>
    </row>
    <row r="178" ht="18" customHeight="1" spans="1:9">
      <c r="A178" s="40" t="s">
        <v>66</v>
      </c>
      <c r="B178" s="41" t="s">
        <v>286</v>
      </c>
      <c r="C178" s="42" t="s">
        <v>287</v>
      </c>
      <c r="D178" s="42"/>
      <c r="E178" s="41" t="s">
        <v>138</v>
      </c>
      <c r="F178" s="41" t="s">
        <v>135</v>
      </c>
      <c r="G178" s="41"/>
      <c r="H178" s="41">
        <v>1410.2</v>
      </c>
      <c r="I178" s="51">
        <v>14102</v>
      </c>
    </row>
    <row r="179" ht="28.5" customHeight="1" spans="1:9">
      <c r="A179" s="46"/>
      <c r="B179" s="47"/>
      <c r="C179" s="47" t="s">
        <v>288</v>
      </c>
      <c r="D179" s="47"/>
      <c r="E179" s="48"/>
      <c r="F179" s="48"/>
      <c r="G179" s="48"/>
      <c r="H179" s="48"/>
      <c r="I179" s="53"/>
    </row>
    <row r="180" ht="28.5" customHeight="1" spans="1:9">
      <c r="A180" s="46"/>
      <c r="B180" s="47"/>
      <c r="C180" s="47" t="s">
        <v>288</v>
      </c>
      <c r="D180" s="47"/>
      <c r="E180" s="48"/>
      <c r="F180" s="48"/>
      <c r="G180" s="48"/>
      <c r="H180" s="48"/>
      <c r="I180" s="53"/>
    </row>
    <row r="181" ht="28.5" customHeight="1" spans="1:9">
      <c r="A181" s="46"/>
      <c r="B181" s="47"/>
      <c r="C181" s="47" t="s">
        <v>289</v>
      </c>
      <c r="D181" s="47"/>
      <c r="E181" s="48"/>
      <c r="F181" s="48"/>
      <c r="G181" s="48"/>
      <c r="H181" s="48"/>
      <c r="I181" s="53"/>
    </row>
    <row r="182" ht="28.5" customHeight="1" spans="1:9">
      <c r="A182" s="46"/>
      <c r="B182" s="47"/>
      <c r="C182" s="47" t="s">
        <v>97</v>
      </c>
      <c r="D182" s="47"/>
      <c r="E182" s="48"/>
      <c r="F182" s="48"/>
      <c r="G182" s="48"/>
      <c r="H182" s="48"/>
      <c r="I182" s="53"/>
    </row>
    <row r="183" ht="41.25" customHeight="1" spans="1:9">
      <c r="A183" s="43"/>
      <c r="B183" s="44"/>
      <c r="C183" s="44" t="s">
        <v>290</v>
      </c>
      <c r="D183" s="44"/>
      <c r="E183" s="45"/>
      <c r="F183" s="45"/>
      <c r="G183" s="45"/>
      <c r="H183" s="45"/>
      <c r="I183" s="52"/>
    </row>
    <row r="184" ht="18" customHeight="1" spans="1:9">
      <c r="A184" s="40" t="s">
        <v>135</v>
      </c>
      <c r="B184" s="41" t="s">
        <v>291</v>
      </c>
      <c r="C184" s="42" t="s">
        <v>292</v>
      </c>
      <c r="D184" s="42"/>
      <c r="E184" s="41" t="s">
        <v>138</v>
      </c>
      <c r="F184" s="41" t="s">
        <v>61</v>
      </c>
      <c r="G184" s="41"/>
      <c r="H184" s="41">
        <v>67.1</v>
      </c>
      <c r="I184" s="51">
        <v>268.4</v>
      </c>
    </row>
    <row r="185" ht="28.5" customHeight="1" spans="1:9">
      <c r="A185" s="46"/>
      <c r="B185" s="47"/>
      <c r="C185" s="47" t="s">
        <v>139</v>
      </c>
      <c r="D185" s="47"/>
      <c r="E185" s="48"/>
      <c r="F185" s="48"/>
      <c r="G185" s="48"/>
      <c r="H185" s="48"/>
      <c r="I185" s="53"/>
    </row>
    <row r="186" ht="28.5" customHeight="1" spans="1:9">
      <c r="A186" s="46"/>
      <c r="B186" s="47"/>
      <c r="C186" s="47" t="s">
        <v>139</v>
      </c>
      <c r="D186" s="47"/>
      <c r="E186" s="48"/>
      <c r="F186" s="48"/>
      <c r="G186" s="48"/>
      <c r="H186" s="48"/>
      <c r="I186" s="53"/>
    </row>
    <row r="187" ht="28.5" customHeight="1" spans="1:9">
      <c r="A187" s="43"/>
      <c r="B187" s="44"/>
      <c r="C187" s="44" t="s">
        <v>293</v>
      </c>
      <c r="D187" s="44"/>
      <c r="E187" s="45"/>
      <c r="F187" s="45"/>
      <c r="G187" s="45"/>
      <c r="H187" s="45"/>
      <c r="I187" s="52"/>
    </row>
    <row r="188" ht="18" customHeight="1" spans="1:9">
      <c r="A188" s="39"/>
      <c r="B188" s="7"/>
      <c r="C188" s="7" t="s">
        <v>26</v>
      </c>
      <c r="D188" s="7"/>
      <c r="E188" s="8"/>
      <c r="F188" s="8"/>
      <c r="G188" s="8"/>
      <c r="H188" s="8"/>
      <c r="I188" s="23">
        <v>31931.64</v>
      </c>
    </row>
    <row r="189" ht="18" customHeight="1" spans="1:9">
      <c r="A189" s="40" t="s">
        <v>19</v>
      </c>
      <c r="B189" s="41" t="s">
        <v>294</v>
      </c>
      <c r="C189" s="42" t="s">
        <v>253</v>
      </c>
      <c r="D189" s="42"/>
      <c r="E189" s="41" t="s">
        <v>119</v>
      </c>
      <c r="F189" s="41" t="s">
        <v>295</v>
      </c>
      <c r="G189" s="41"/>
      <c r="H189" s="41">
        <v>4.83</v>
      </c>
      <c r="I189" s="51">
        <v>193.2</v>
      </c>
    </row>
    <row r="190" ht="28.5" customHeight="1" spans="1:9">
      <c r="A190" s="43"/>
      <c r="B190" s="44"/>
      <c r="C190" s="44" t="s">
        <v>256</v>
      </c>
      <c r="D190" s="44"/>
      <c r="E190" s="45"/>
      <c r="F190" s="45"/>
      <c r="G190" s="45"/>
      <c r="H190" s="45"/>
      <c r="I190" s="52"/>
    </row>
    <row r="191" ht="18" customHeight="1" spans="1:9">
      <c r="A191" s="40" t="s">
        <v>29</v>
      </c>
      <c r="B191" s="41" t="s">
        <v>296</v>
      </c>
      <c r="C191" s="42" t="s">
        <v>258</v>
      </c>
      <c r="D191" s="42"/>
      <c r="E191" s="41" t="s">
        <v>153</v>
      </c>
      <c r="F191" s="41" t="s">
        <v>297</v>
      </c>
      <c r="G191" s="41"/>
      <c r="H191" s="41">
        <v>38.1</v>
      </c>
      <c r="I191" s="51">
        <v>1066.8</v>
      </c>
    </row>
    <row r="192" ht="41.25" customHeight="1" spans="1:9">
      <c r="A192" s="46"/>
      <c r="B192" s="47"/>
      <c r="C192" s="47" t="s">
        <v>260</v>
      </c>
      <c r="D192" s="47"/>
      <c r="E192" s="48"/>
      <c r="F192" s="48"/>
      <c r="G192" s="48"/>
      <c r="H192" s="48"/>
      <c r="I192" s="53"/>
    </row>
    <row r="193" ht="28.5" customHeight="1" spans="1:9">
      <c r="A193" s="46"/>
      <c r="B193" s="47"/>
      <c r="C193" s="47" t="s">
        <v>261</v>
      </c>
      <c r="D193" s="47"/>
      <c r="E193" s="48"/>
      <c r="F193" s="48"/>
      <c r="G193" s="48"/>
      <c r="H193" s="48"/>
      <c r="I193" s="53"/>
    </row>
    <row r="194" ht="18" customHeight="1" spans="1:9">
      <c r="A194" s="43"/>
      <c r="B194" s="44"/>
      <c r="C194" s="44" t="s">
        <v>262</v>
      </c>
      <c r="D194" s="44"/>
      <c r="E194" s="45"/>
      <c r="F194" s="45"/>
      <c r="G194" s="45"/>
      <c r="H194" s="45"/>
      <c r="I194" s="52"/>
    </row>
    <row r="195" ht="18" customHeight="1" spans="1:9">
      <c r="A195" s="40" t="s">
        <v>37</v>
      </c>
      <c r="B195" s="41" t="s">
        <v>298</v>
      </c>
      <c r="C195" s="42" t="s">
        <v>89</v>
      </c>
      <c r="D195" s="42"/>
      <c r="E195" s="41" t="s">
        <v>90</v>
      </c>
      <c r="F195" s="41" t="s">
        <v>299</v>
      </c>
      <c r="G195" s="41"/>
      <c r="H195" s="41">
        <v>8.65</v>
      </c>
      <c r="I195" s="51">
        <v>484.4</v>
      </c>
    </row>
    <row r="196" ht="54" customHeight="1" spans="1:9">
      <c r="A196" s="43"/>
      <c r="B196" s="44"/>
      <c r="C196" s="44" t="s">
        <v>265</v>
      </c>
      <c r="D196" s="44"/>
      <c r="E196" s="45"/>
      <c r="F196" s="45"/>
      <c r="G196" s="45"/>
      <c r="H196" s="45"/>
      <c r="I196" s="52"/>
    </row>
    <row r="197" ht="18" customHeight="1" spans="1:9">
      <c r="A197" s="50" t="s">
        <v>61</v>
      </c>
      <c r="B197" s="8" t="s">
        <v>300</v>
      </c>
      <c r="C197" s="7" t="s">
        <v>267</v>
      </c>
      <c r="D197" s="7"/>
      <c r="E197" s="8" t="s">
        <v>119</v>
      </c>
      <c r="F197" s="8" t="s">
        <v>301</v>
      </c>
      <c r="G197" s="8"/>
      <c r="H197" s="8">
        <v>370.46</v>
      </c>
      <c r="I197" s="23">
        <v>7409.2</v>
      </c>
    </row>
    <row r="198" ht="18" customHeight="1" spans="1:9">
      <c r="A198" s="37" t="s">
        <v>122</v>
      </c>
      <c r="B198" s="49"/>
      <c r="C198" s="49"/>
      <c r="D198" s="49"/>
      <c r="E198" s="49"/>
      <c r="F198" s="49"/>
      <c r="G198" s="49"/>
      <c r="H198" s="49"/>
      <c r="I198" s="54">
        <v>23524</v>
      </c>
    </row>
    <row r="199" ht="25.5" customHeight="1" spans="1:9">
      <c r="A199" s="14"/>
      <c r="B199" s="14"/>
      <c r="C199" s="14"/>
      <c r="D199" s="15"/>
      <c r="E199" s="15"/>
      <c r="F199" s="15"/>
      <c r="G199" s="16" t="s">
        <v>302</v>
      </c>
      <c r="H199" s="16"/>
      <c r="I199" s="16"/>
    </row>
    <row r="200" ht="39.75" customHeight="1" spans="1:9">
      <c r="A200" s="1" t="s">
        <v>80</v>
      </c>
      <c r="B200" s="1"/>
      <c r="C200" s="1"/>
      <c r="D200" s="1"/>
      <c r="E200" s="1"/>
      <c r="F200" s="1"/>
      <c r="G200" s="1"/>
      <c r="H200" s="1"/>
      <c r="I200" s="1"/>
    </row>
    <row r="201" ht="18" customHeight="1" spans="1:9">
      <c r="A201" s="3" t="s">
        <v>13</v>
      </c>
      <c r="B201" s="3"/>
      <c r="C201" s="3"/>
      <c r="D201" s="3"/>
      <c r="E201" s="3"/>
      <c r="F201" s="3"/>
      <c r="G201" s="38"/>
      <c r="H201" s="38"/>
      <c r="I201" s="38"/>
    </row>
    <row r="202" ht="28.5" customHeight="1" spans="1:9">
      <c r="A202" s="4" t="s">
        <v>14</v>
      </c>
      <c r="B202" s="5" t="s">
        <v>81</v>
      </c>
      <c r="C202" s="5" t="s">
        <v>82</v>
      </c>
      <c r="D202" s="5"/>
      <c r="E202" s="5" t="s">
        <v>83</v>
      </c>
      <c r="F202" s="5" t="s">
        <v>84</v>
      </c>
      <c r="G202" s="5"/>
      <c r="H202" s="5" t="s">
        <v>85</v>
      </c>
      <c r="I202" s="17" t="s">
        <v>86</v>
      </c>
    </row>
    <row r="203" ht="28.5" customHeight="1" spans="1:9">
      <c r="A203" s="46"/>
      <c r="B203" s="47"/>
      <c r="C203" s="47" t="s">
        <v>121</v>
      </c>
      <c r="D203" s="47"/>
      <c r="E203" s="48"/>
      <c r="F203" s="48"/>
      <c r="G203" s="48"/>
      <c r="H203" s="48"/>
      <c r="I203" s="53"/>
    </row>
    <row r="204" ht="28.5" customHeight="1" spans="1:9">
      <c r="A204" s="46"/>
      <c r="B204" s="47"/>
      <c r="C204" s="47" t="s">
        <v>139</v>
      </c>
      <c r="D204" s="47"/>
      <c r="E204" s="48"/>
      <c r="F204" s="48"/>
      <c r="G204" s="48"/>
      <c r="H204" s="48"/>
      <c r="I204" s="53"/>
    </row>
    <row r="205" ht="54" customHeight="1" spans="1:9">
      <c r="A205" s="46"/>
      <c r="B205" s="47"/>
      <c r="C205" s="47" t="s">
        <v>269</v>
      </c>
      <c r="D205" s="47"/>
      <c r="E205" s="48"/>
      <c r="F205" s="48"/>
      <c r="G205" s="48"/>
      <c r="H205" s="48"/>
      <c r="I205" s="53"/>
    </row>
    <row r="206" ht="28.5" customHeight="1" spans="1:9">
      <c r="A206" s="43"/>
      <c r="B206" s="44"/>
      <c r="C206" s="44" t="s">
        <v>270</v>
      </c>
      <c r="D206" s="44"/>
      <c r="E206" s="45"/>
      <c r="F206" s="45"/>
      <c r="G206" s="45"/>
      <c r="H206" s="45"/>
      <c r="I206" s="52"/>
    </row>
    <row r="207" ht="18" customHeight="1" spans="1:9">
      <c r="A207" s="40" t="s">
        <v>64</v>
      </c>
      <c r="B207" s="41" t="s">
        <v>303</v>
      </c>
      <c r="C207" s="42" t="s">
        <v>200</v>
      </c>
      <c r="D207" s="42"/>
      <c r="E207" s="41" t="s">
        <v>90</v>
      </c>
      <c r="F207" s="41" t="s">
        <v>304</v>
      </c>
      <c r="G207" s="41"/>
      <c r="H207" s="41">
        <v>18.82</v>
      </c>
      <c r="I207" s="51">
        <v>864.82</v>
      </c>
    </row>
    <row r="208" ht="28.5" customHeight="1" spans="1:9">
      <c r="A208" s="43"/>
      <c r="B208" s="44"/>
      <c r="C208" s="44" t="s">
        <v>116</v>
      </c>
      <c r="D208" s="44"/>
      <c r="E208" s="45"/>
      <c r="F208" s="45"/>
      <c r="G208" s="45"/>
      <c r="H208" s="45"/>
      <c r="I208" s="52"/>
    </row>
    <row r="209" ht="18" customHeight="1" spans="1:9">
      <c r="A209" s="40" t="s">
        <v>67</v>
      </c>
      <c r="B209" s="41" t="s">
        <v>305</v>
      </c>
      <c r="C209" s="42" t="s">
        <v>274</v>
      </c>
      <c r="D209" s="42"/>
      <c r="E209" s="41" t="s">
        <v>90</v>
      </c>
      <c r="F209" s="41" t="s">
        <v>306</v>
      </c>
      <c r="G209" s="41"/>
      <c r="H209" s="41">
        <v>30.08</v>
      </c>
      <c r="I209" s="51">
        <v>302.24</v>
      </c>
    </row>
    <row r="210" ht="28.5" customHeight="1" spans="1:9">
      <c r="A210" s="46"/>
      <c r="B210" s="47"/>
      <c r="C210" s="47" t="s">
        <v>276</v>
      </c>
      <c r="D210" s="47"/>
      <c r="E210" s="48"/>
      <c r="F210" s="48"/>
      <c r="G210" s="48"/>
      <c r="H210" s="48"/>
      <c r="I210" s="53"/>
    </row>
    <row r="211" ht="18" customHeight="1" spans="1:9">
      <c r="A211" s="43"/>
      <c r="B211" s="44"/>
      <c r="C211" s="44" t="s">
        <v>262</v>
      </c>
      <c r="D211" s="44"/>
      <c r="E211" s="45"/>
      <c r="F211" s="45"/>
      <c r="G211" s="45"/>
      <c r="H211" s="45"/>
      <c r="I211" s="52"/>
    </row>
    <row r="212" ht="18" customHeight="1" spans="1:9">
      <c r="A212" s="40" t="s">
        <v>70</v>
      </c>
      <c r="B212" s="41" t="s">
        <v>307</v>
      </c>
      <c r="C212" s="42" t="s">
        <v>278</v>
      </c>
      <c r="D212" s="42"/>
      <c r="E212" s="41" t="s">
        <v>153</v>
      </c>
      <c r="F212" s="41" t="s">
        <v>297</v>
      </c>
      <c r="G212" s="41"/>
      <c r="H212" s="41">
        <v>31.23</v>
      </c>
      <c r="I212" s="51">
        <v>874.44</v>
      </c>
    </row>
    <row r="213" ht="41.25" customHeight="1" spans="1:9">
      <c r="A213" s="43"/>
      <c r="B213" s="44"/>
      <c r="C213" s="44" t="s">
        <v>279</v>
      </c>
      <c r="D213" s="44"/>
      <c r="E213" s="45"/>
      <c r="F213" s="45"/>
      <c r="G213" s="45"/>
      <c r="H213" s="45"/>
      <c r="I213" s="52"/>
    </row>
    <row r="214" ht="18" customHeight="1" spans="1:9">
      <c r="A214" s="40" t="s">
        <v>125</v>
      </c>
      <c r="B214" s="41" t="s">
        <v>308</v>
      </c>
      <c r="C214" s="42" t="s">
        <v>281</v>
      </c>
      <c r="D214" s="42"/>
      <c r="E214" s="41" t="s">
        <v>153</v>
      </c>
      <c r="F214" s="41" t="s">
        <v>297</v>
      </c>
      <c r="G214" s="41"/>
      <c r="H214" s="41">
        <v>169.47</v>
      </c>
      <c r="I214" s="51">
        <v>4745.16</v>
      </c>
    </row>
    <row r="215" ht="28.5" customHeight="1" spans="1:9">
      <c r="A215" s="46"/>
      <c r="B215" s="47"/>
      <c r="C215" s="47" t="s">
        <v>282</v>
      </c>
      <c r="D215" s="47"/>
      <c r="E215" s="48"/>
      <c r="F215" s="48"/>
      <c r="G215" s="48"/>
      <c r="H215" s="48"/>
      <c r="I215" s="53"/>
    </row>
    <row r="216" ht="28.5" customHeight="1" spans="1:9">
      <c r="A216" s="46"/>
      <c r="B216" s="47"/>
      <c r="C216" s="47" t="s">
        <v>284</v>
      </c>
      <c r="D216" s="47"/>
      <c r="E216" s="48"/>
      <c r="F216" s="48"/>
      <c r="G216" s="48"/>
      <c r="H216" s="48"/>
      <c r="I216" s="53"/>
    </row>
    <row r="217" ht="28.5" customHeight="1" spans="1:9">
      <c r="A217" s="43"/>
      <c r="B217" s="44"/>
      <c r="C217" s="44" t="s">
        <v>285</v>
      </c>
      <c r="D217" s="44"/>
      <c r="E217" s="45"/>
      <c r="F217" s="45"/>
      <c r="G217" s="45"/>
      <c r="H217" s="45"/>
      <c r="I217" s="52"/>
    </row>
    <row r="218" ht="18" customHeight="1" spans="1:9">
      <c r="A218" s="40" t="s">
        <v>66</v>
      </c>
      <c r="B218" s="41" t="s">
        <v>309</v>
      </c>
      <c r="C218" s="42" t="s">
        <v>287</v>
      </c>
      <c r="D218" s="42"/>
      <c r="E218" s="41" t="s">
        <v>138</v>
      </c>
      <c r="F218" s="41" t="s">
        <v>29</v>
      </c>
      <c r="G218" s="41"/>
      <c r="H218" s="41">
        <v>1410.2</v>
      </c>
      <c r="I218" s="51">
        <v>2820.4</v>
      </c>
    </row>
    <row r="219" ht="28.5" customHeight="1" spans="1:9">
      <c r="A219" s="46"/>
      <c r="B219" s="47"/>
      <c r="C219" s="47" t="s">
        <v>288</v>
      </c>
      <c r="D219" s="47"/>
      <c r="E219" s="48"/>
      <c r="F219" s="48"/>
      <c r="G219" s="48"/>
      <c r="H219" s="48"/>
      <c r="I219" s="53"/>
    </row>
    <row r="220" ht="28.5" customHeight="1" spans="1:9">
      <c r="A220" s="46"/>
      <c r="B220" s="47"/>
      <c r="C220" s="47" t="s">
        <v>288</v>
      </c>
      <c r="D220" s="47"/>
      <c r="E220" s="48"/>
      <c r="F220" s="48"/>
      <c r="G220" s="48"/>
      <c r="H220" s="48"/>
      <c r="I220" s="53"/>
    </row>
    <row r="221" ht="28.5" customHeight="1" spans="1:9">
      <c r="A221" s="46"/>
      <c r="B221" s="47"/>
      <c r="C221" s="47" t="s">
        <v>289</v>
      </c>
      <c r="D221" s="47"/>
      <c r="E221" s="48"/>
      <c r="F221" s="48"/>
      <c r="G221" s="48"/>
      <c r="H221" s="48"/>
      <c r="I221" s="53"/>
    </row>
    <row r="222" ht="28.5" customHeight="1" spans="1:9">
      <c r="A222" s="46"/>
      <c r="B222" s="47"/>
      <c r="C222" s="47" t="s">
        <v>97</v>
      </c>
      <c r="D222" s="47"/>
      <c r="E222" s="48"/>
      <c r="F222" s="48"/>
      <c r="G222" s="48"/>
      <c r="H222" s="48"/>
      <c r="I222" s="53"/>
    </row>
    <row r="223" ht="41.25" customHeight="1" spans="1:9">
      <c r="A223" s="43"/>
      <c r="B223" s="44"/>
      <c r="C223" s="44" t="s">
        <v>290</v>
      </c>
      <c r="D223" s="44"/>
      <c r="E223" s="45"/>
      <c r="F223" s="45"/>
      <c r="G223" s="45"/>
      <c r="H223" s="45"/>
      <c r="I223" s="52"/>
    </row>
    <row r="224" ht="18" customHeight="1" spans="1:9">
      <c r="A224" s="50" t="s">
        <v>135</v>
      </c>
      <c r="B224" s="8" t="s">
        <v>310</v>
      </c>
      <c r="C224" s="7" t="s">
        <v>292</v>
      </c>
      <c r="D224" s="7"/>
      <c r="E224" s="8" t="s">
        <v>138</v>
      </c>
      <c r="F224" s="8" t="s">
        <v>37</v>
      </c>
      <c r="G224" s="8"/>
      <c r="H224" s="8">
        <v>67.1</v>
      </c>
      <c r="I224" s="23">
        <v>201.3</v>
      </c>
    </row>
    <row r="225" ht="18" customHeight="1" spans="1:9">
      <c r="A225" s="37" t="s">
        <v>122</v>
      </c>
      <c r="B225" s="49"/>
      <c r="C225" s="49"/>
      <c r="D225" s="49"/>
      <c r="E225" s="49"/>
      <c r="F225" s="49"/>
      <c r="G225" s="49"/>
      <c r="H225" s="49"/>
      <c r="I225" s="54">
        <v>9808.36</v>
      </c>
    </row>
    <row r="226" ht="25.5" customHeight="1" spans="1:9">
      <c r="A226" s="14"/>
      <c r="B226" s="14"/>
      <c r="C226" s="14"/>
      <c r="D226" s="15"/>
      <c r="E226" s="15"/>
      <c r="F226" s="15"/>
      <c r="G226" s="16" t="s">
        <v>311</v>
      </c>
      <c r="H226" s="16"/>
      <c r="I226" s="16"/>
    </row>
    <row r="227" ht="39.75" customHeight="1" spans="1:9">
      <c r="A227" s="1" t="s">
        <v>80</v>
      </c>
      <c r="B227" s="1"/>
      <c r="C227" s="1"/>
      <c r="D227" s="1"/>
      <c r="E227" s="1"/>
      <c r="F227" s="1"/>
      <c r="G227" s="1"/>
      <c r="H227" s="1"/>
      <c r="I227" s="1"/>
    </row>
    <row r="228" ht="18" customHeight="1" spans="1:9">
      <c r="A228" s="3" t="s">
        <v>13</v>
      </c>
      <c r="B228" s="3"/>
      <c r="C228" s="3"/>
      <c r="D228" s="3"/>
      <c r="E228" s="3"/>
      <c r="F228" s="3"/>
      <c r="G228" s="38"/>
      <c r="H228" s="38"/>
      <c r="I228" s="38"/>
    </row>
    <row r="229" ht="28.5" customHeight="1" spans="1:9">
      <c r="A229" s="4" t="s">
        <v>14</v>
      </c>
      <c r="B229" s="5" t="s">
        <v>81</v>
      </c>
      <c r="C229" s="5" t="s">
        <v>82</v>
      </c>
      <c r="D229" s="5"/>
      <c r="E229" s="5" t="s">
        <v>83</v>
      </c>
      <c r="F229" s="5" t="s">
        <v>84</v>
      </c>
      <c r="G229" s="5"/>
      <c r="H229" s="5" t="s">
        <v>85</v>
      </c>
      <c r="I229" s="17" t="s">
        <v>86</v>
      </c>
    </row>
    <row r="230" ht="28.5" customHeight="1" spans="1:9">
      <c r="A230" s="46"/>
      <c r="B230" s="47"/>
      <c r="C230" s="47" t="s">
        <v>139</v>
      </c>
      <c r="D230" s="47"/>
      <c r="E230" s="48"/>
      <c r="F230" s="48"/>
      <c r="G230" s="48"/>
      <c r="H230" s="48"/>
      <c r="I230" s="53"/>
    </row>
    <row r="231" ht="28.5" customHeight="1" spans="1:9">
      <c r="A231" s="46"/>
      <c r="B231" s="47"/>
      <c r="C231" s="47" t="s">
        <v>139</v>
      </c>
      <c r="D231" s="47"/>
      <c r="E231" s="48"/>
      <c r="F231" s="48"/>
      <c r="G231" s="48"/>
      <c r="H231" s="48"/>
      <c r="I231" s="53"/>
    </row>
    <row r="232" ht="28.5" customHeight="1" spans="1:9">
      <c r="A232" s="43"/>
      <c r="B232" s="44"/>
      <c r="C232" s="44" t="s">
        <v>293</v>
      </c>
      <c r="D232" s="44"/>
      <c r="E232" s="45"/>
      <c r="F232" s="45"/>
      <c r="G232" s="45"/>
      <c r="H232" s="45"/>
      <c r="I232" s="52"/>
    </row>
    <row r="233" ht="18" customHeight="1" spans="1:9">
      <c r="A233" s="40" t="s">
        <v>141</v>
      </c>
      <c r="B233" s="41" t="s">
        <v>312</v>
      </c>
      <c r="C233" s="42" t="s">
        <v>169</v>
      </c>
      <c r="D233" s="42"/>
      <c r="E233" s="41" t="s">
        <v>119</v>
      </c>
      <c r="F233" s="41" t="s">
        <v>125</v>
      </c>
      <c r="G233" s="41"/>
      <c r="H233" s="41">
        <v>1506.75</v>
      </c>
      <c r="I233" s="51">
        <v>12054</v>
      </c>
    </row>
    <row r="234" ht="28.5" customHeight="1" spans="1:9">
      <c r="A234" s="46"/>
      <c r="B234" s="47"/>
      <c r="C234" s="47" t="s">
        <v>171</v>
      </c>
      <c r="D234" s="47"/>
      <c r="E234" s="48"/>
      <c r="F234" s="48"/>
      <c r="G234" s="48"/>
      <c r="H234" s="48"/>
      <c r="I234" s="53"/>
    </row>
    <row r="235" ht="28.5" customHeight="1" spans="1:9">
      <c r="A235" s="46"/>
      <c r="B235" s="47"/>
      <c r="C235" s="47" t="s">
        <v>139</v>
      </c>
      <c r="D235" s="47"/>
      <c r="E235" s="48"/>
      <c r="F235" s="48"/>
      <c r="G235" s="48"/>
      <c r="H235" s="48"/>
      <c r="I235" s="53"/>
    </row>
    <row r="236" ht="28.5" customHeight="1" spans="1:9">
      <c r="A236" s="46"/>
      <c r="B236" s="47"/>
      <c r="C236" s="47" t="s">
        <v>97</v>
      </c>
      <c r="D236" s="47"/>
      <c r="E236" s="48"/>
      <c r="F236" s="48"/>
      <c r="G236" s="48"/>
      <c r="H236" s="48"/>
      <c r="I236" s="53"/>
    </row>
    <row r="237" ht="28.5" customHeight="1" spans="1:9">
      <c r="A237" s="46"/>
      <c r="B237" s="47"/>
      <c r="C237" s="47" t="s">
        <v>172</v>
      </c>
      <c r="D237" s="47"/>
      <c r="E237" s="48"/>
      <c r="F237" s="48"/>
      <c r="G237" s="48"/>
      <c r="H237" s="48"/>
      <c r="I237" s="53"/>
    </row>
    <row r="238" ht="28.5" customHeight="1" spans="1:9">
      <c r="A238" s="46"/>
      <c r="B238" s="47"/>
      <c r="C238" s="47" t="s">
        <v>174</v>
      </c>
      <c r="D238" s="47"/>
      <c r="E238" s="48"/>
      <c r="F238" s="48"/>
      <c r="G238" s="48"/>
      <c r="H238" s="48"/>
      <c r="I238" s="53"/>
    </row>
    <row r="239" ht="18" customHeight="1" spans="1:9">
      <c r="A239" s="43"/>
      <c r="B239" s="44"/>
      <c r="C239" s="44" t="s">
        <v>173</v>
      </c>
      <c r="D239" s="44"/>
      <c r="E239" s="45"/>
      <c r="F239" s="45"/>
      <c r="G239" s="45"/>
      <c r="H239" s="45"/>
      <c r="I239" s="52"/>
    </row>
    <row r="240" ht="18" customHeight="1" spans="1:9">
      <c r="A240" s="40" t="s">
        <v>145</v>
      </c>
      <c r="B240" s="41" t="s">
        <v>313</v>
      </c>
      <c r="C240" s="42" t="s">
        <v>314</v>
      </c>
      <c r="D240" s="42"/>
      <c r="E240" s="41" t="s">
        <v>153</v>
      </c>
      <c r="F240" s="41" t="s">
        <v>125</v>
      </c>
      <c r="G240" s="41"/>
      <c r="H240" s="41">
        <v>2.09</v>
      </c>
      <c r="I240" s="51">
        <v>16.72</v>
      </c>
    </row>
    <row r="241" ht="18" customHeight="1" spans="1:9">
      <c r="A241" s="43"/>
      <c r="B241" s="44"/>
      <c r="C241" s="44" t="s">
        <v>315</v>
      </c>
      <c r="D241" s="44"/>
      <c r="E241" s="45"/>
      <c r="F241" s="45"/>
      <c r="G241" s="45"/>
      <c r="H241" s="45"/>
      <c r="I241" s="52"/>
    </row>
    <row r="242" ht="18" customHeight="1" spans="1:9">
      <c r="A242" s="40" t="s">
        <v>208</v>
      </c>
      <c r="B242" s="41" t="s">
        <v>316</v>
      </c>
      <c r="C242" s="42" t="s">
        <v>157</v>
      </c>
      <c r="D242" s="42"/>
      <c r="E242" s="41" t="s">
        <v>153</v>
      </c>
      <c r="F242" s="41" t="s">
        <v>125</v>
      </c>
      <c r="G242" s="41"/>
      <c r="H242" s="41">
        <v>112.37</v>
      </c>
      <c r="I242" s="51">
        <v>898.96</v>
      </c>
    </row>
    <row r="243" ht="18" customHeight="1" spans="1:9">
      <c r="A243" s="46"/>
      <c r="B243" s="47"/>
      <c r="C243" s="47" t="s">
        <v>159</v>
      </c>
      <c r="D243" s="47"/>
      <c r="E243" s="48"/>
      <c r="F243" s="48"/>
      <c r="G243" s="48"/>
      <c r="H243" s="48"/>
      <c r="I243" s="53"/>
    </row>
    <row r="244" ht="28.5" customHeight="1" spans="1:9">
      <c r="A244" s="46"/>
      <c r="B244" s="47"/>
      <c r="C244" s="47" t="s">
        <v>317</v>
      </c>
      <c r="D244" s="47"/>
      <c r="E244" s="48"/>
      <c r="F244" s="48"/>
      <c r="G244" s="48"/>
      <c r="H244" s="48"/>
      <c r="I244" s="53"/>
    </row>
    <row r="245" ht="28.5" customHeight="1" spans="1:9">
      <c r="A245" s="46"/>
      <c r="B245" s="47"/>
      <c r="C245" s="47" t="s">
        <v>162</v>
      </c>
      <c r="D245" s="47"/>
      <c r="E245" s="48"/>
      <c r="F245" s="48"/>
      <c r="G245" s="48"/>
      <c r="H245" s="48"/>
      <c r="I245" s="53"/>
    </row>
    <row r="246" ht="28.5" customHeight="1" spans="1:9">
      <c r="A246" s="43"/>
      <c r="B246" s="44"/>
      <c r="C246" s="44" t="s">
        <v>139</v>
      </c>
      <c r="D246" s="44"/>
      <c r="E246" s="45"/>
      <c r="F246" s="45"/>
      <c r="G246" s="45"/>
      <c r="H246" s="45"/>
      <c r="I246" s="52"/>
    </row>
    <row r="247" ht="18" customHeight="1" spans="1:9">
      <c r="A247" s="39"/>
      <c r="B247" s="7"/>
      <c r="C247" s="7" t="s">
        <v>28</v>
      </c>
      <c r="D247" s="7"/>
      <c r="E247" s="8"/>
      <c r="F247" s="8"/>
      <c r="G247" s="8"/>
      <c r="H247" s="8"/>
      <c r="I247" s="23">
        <v>96524.35</v>
      </c>
    </row>
    <row r="248" ht="18" customHeight="1" spans="1:9">
      <c r="A248" s="40" t="s">
        <v>19</v>
      </c>
      <c r="B248" s="41" t="s">
        <v>318</v>
      </c>
      <c r="C248" s="42" t="s">
        <v>253</v>
      </c>
      <c r="D248" s="42"/>
      <c r="E248" s="41" t="s">
        <v>119</v>
      </c>
      <c r="F248" s="41" t="s">
        <v>295</v>
      </c>
      <c r="G248" s="41"/>
      <c r="H248" s="41">
        <v>4.83</v>
      </c>
      <c r="I248" s="51">
        <v>193.2</v>
      </c>
    </row>
    <row r="249" ht="28.5" customHeight="1" spans="1:9">
      <c r="A249" s="43"/>
      <c r="B249" s="44"/>
      <c r="C249" s="44" t="s">
        <v>256</v>
      </c>
      <c r="D249" s="44"/>
      <c r="E249" s="45"/>
      <c r="F249" s="45"/>
      <c r="G249" s="45"/>
      <c r="H249" s="45"/>
      <c r="I249" s="52"/>
    </row>
    <row r="250" ht="18" customHeight="1" spans="1:9">
      <c r="A250" s="40" t="s">
        <v>29</v>
      </c>
      <c r="B250" s="41" t="s">
        <v>319</v>
      </c>
      <c r="C250" s="42" t="s">
        <v>258</v>
      </c>
      <c r="D250" s="42"/>
      <c r="E250" s="41" t="s">
        <v>153</v>
      </c>
      <c r="F250" s="41" t="s">
        <v>297</v>
      </c>
      <c r="G250" s="41"/>
      <c r="H250" s="41">
        <v>38.1</v>
      </c>
      <c r="I250" s="51">
        <v>1066.8</v>
      </c>
    </row>
    <row r="251" ht="41.25" customHeight="1" spans="1:9">
      <c r="A251" s="46"/>
      <c r="B251" s="47"/>
      <c r="C251" s="47" t="s">
        <v>260</v>
      </c>
      <c r="D251" s="47"/>
      <c r="E251" s="48"/>
      <c r="F251" s="48"/>
      <c r="G251" s="48"/>
      <c r="H251" s="48"/>
      <c r="I251" s="53"/>
    </row>
    <row r="252" ht="28.5" customHeight="1" spans="1:9">
      <c r="A252" s="46"/>
      <c r="B252" s="47"/>
      <c r="C252" s="47" t="s">
        <v>261</v>
      </c>
      <c r="D252" s="47"/>
      <c r="E252" s="48"/>
      <c r="F252" s="48"/>
      <c r="G252" s="48"/>
      <c r="H252" s="48"/>
      <c r="I252" s="53"/>
    </row>
    <row r="253" ht="18" customHeight="1" spans="1:9">
      <c r="A253" s="43"/>
      <c r="B253" s="44"/>
      <c r="C253" s="44" t="s">
        <v>262</v>
      </c>
      <c r="D253" s="44"/>
      <c r="E253" s="45"/>
      <c r="F253" s="45"/>
      <c r="G253" s="45"/>
      <c r="H253" s="45"/>
      <c r="I253" s="52"/>
    </row>
    <row r="254" ht="18" customHeight="1" spans="1:9">
      <c r="A254" s="37" t="s">
        <v>122</v>
      </c>
      <c r="B254" s="49"/>
      <c r="C254" s="49"/>
      <c r="D254" s="49"/>
      <c r="E254" s="49"/>
      <c r="F254" s="49"/>
      <c r="G254" s="49"/>
      <c r="H254" s="49"/>
      <c r="I254" s="54">
        <v>14229.68</v>
      </c>
    </row>
    <row r="255" ht="25.5" customHeight="1" spans="1:9">
      <c r="A255" s="14"/>
      <c r="B255" s="14"/>
      <c r="C255" s="14"/>
      <c r="D255" s="15"/>
      <c r="E255" s="15"/>
      <c r="F255" s="15"/>
      <c r="G255" s="16" t="s">
        <v>320</v>
      </c>
      <c r="H255" s="16"/>
      <c r="I255" s="16"/>
    </row>
    <row r="256" ht="39.75" customHeight="1" spans="1:9">
      <c r="A256" s="1" t="s">
        <v>80</v>
      </c>
      <c r="B256" s="1"/>
      <c r="C256" s="1"/>
      <c r="D256" s="1"/>
      <c r="E256" s="1"/>
      <c r="F256" s="1"/>
      <c r="G256" s="1"/>
      <c r="H256" s="1"/>
      <c r="I256" s="1"/>
    </row>
    <row r="257" ht="18" customHeight="1" spans="1:9">
      <c r="A257" s="3" t="s">
        <v>13</v>
      </c>
      <c r="B257" s="3"/>
      <c r="C257" s="3"/>
      <c r="D257" s="3"/>
      <c r="E257" s="3"/>
      <c r="F257" s="3"/>
      <c r="G257" s="38"/>
      <c r="H257" s="38"/>
      <c r="I257" s="38"/>
    </row>
    <row r="258" ht="28.5" customHeight="1" spans="1:9">
      <c r="A258" s="4" t="s">
        <v>14</v>
      </c>
      <c r="B258" s="5" t="s">
        <v>81</v>
      </c>
      <c r="C258" s="5" t="s">
        <v>82</v>
      </c>
      <c r="D258" s="5"/>
      <c r="E258" s="5" t="s">
        <v>83</v>
      </c>
      <c r="F258" s="5" t="s">
        <v>84</v>
      </c>
      <c r="G258" s="5"/>
      <c r="H258" s="5" t="s">
        <v>85</v>
      </c>
      <c r="I258" s="17" t="s">
        <v>86</v>
      </c>
    </row>
    <row r="259" ht="18" customHeight="1" spans="1:9">
      <c r="A259" s="40" t="s">
        <v>37</v>
      </c>
      <c r="B259" s="41" t="s">
        <v>321</v>
      </c>
      <c r="C259" s="42" t="s">
        <v>89</v>
      </c>
      <c r="D259" s="42"/>
      <c r="E259" s="41" t="s">
        <v>90</v>
      </c>
      <c r="F259" s="41" t="s">
        <v>322</v>
      </c>
      <c r="G259" s="41"/>
      <c r="H259" s="41">
        <v>8.65</v>
      </c>
      <c r="I259" s="51">
        <v>3633</v>
      </c>
    </row>
    <row r="260" ht="54" customHeight="1" spans="1:9">
      <c r="A260" s="43"/>
      <c r="B260" s="44"/>
      <c r="C260" s="44" t="s">
        <v>265</v>
      </c>
      <c r="D260" s="44"/>
      <c r="E260" s="45"/>
      <c r="F260" s="45"/>
      <c r="G260" s="45"/>
      <c r="H260" s="45"/>
      <c r="I260" s="52"/>
    </row>
    <row r="261" ht="18" customHeight="1" spans="1:9">
      <c r="A261" s="40" t="s">
        <v>61</v>
      </c>
      <c r="B261" s="41" t="s">
        <v>323</v>
      </c>
      <c r="C261" s="42" t="s">
        <v>267</v>
      </c>
      <c r="D261" s="42"/>
      <c r="E261" s="41" t="s">
        <v>119</v>
      </c>
      <c r="F261" s="41" t="s">
        <v>324</v>
      </c>
      <c r="G261" s="41"/>
      <c r="H261" s="41">
        <v>370.46</v>
      </c>
      <c r="I261" s="51">
        <v>55569</v>
      </c>
    </row>
    <row r="262" ht="28.5" customHeight="1" spans="1:9">
      <c r="A262" s="46"/>
      <c r="B262" s="47"/>
      <c r="C262" s="47" t="s">
        <v>121</v>
      </c>
      <c r="D262" s="47"/>
      <c r="E262" s="48"/>
      <c r="F262" s="48"/>
      <c r="G262" s="48"/>
      <c r="H262" s="48"/>
      <c r="I262" s="53"/>
    </row>
    <row r="263" ht="28.5" customHeight="1" spans="1:9">
      <c r="A263" s="46"/>
      <c r="B263" s="47"/>
      <c r="C263" s="47" t="s">
        <v>139</v>
      </c>
      <c r="D263" s="47"/>
      <c r="E263" s="48"/>
      <c r="F263" s="48"/>
      <c r="G263" s="48"/>
      <c r="H263" s="48"/>
      <c r="I263" s="53"/>
    </row>
    <row r="264" ht="54" customHeight="1" spans="1:9">
      <c r="A264" s="46"/>
      <c r="B264" s="47"/>
      <c r="C264" s="47" t="s">
        <v>269</v>
      </c>
      <c r="D264" s="47"/>
      <c r="E264" s="48"/>
      <c r="F264" s="48"/>
      <c r="G264" s="48"/>
      <c r="H264" s="48"/>
      <c r="I264" s="53"/>
    </row>
    <row r="265" ht="28.5" customHeight="1" spans="1:9">
      <c r="A265" s="43"/>
      <c r="B265" s="44"/>
      <c r="C265" s="44" t="s">
        <v>270</v>
      </c>
      <c r="D265" s="44"/>
      <c r="E265" s="45"/>
      <c r="F265" s="45"/>
      <c r="G265" s="45"/>
      <c r="H265" s="45"/>
      <c r="I265" s="52"/>
    </row>
    <row r="266" ht="18" customHeight="1" spans="1:9">
      <c r="A266" s="40" t="s">
        <v>64</v>
      </c>
      <c r="B266" s="41" t="s">
        <v>325</v>
      </c>
      <c r="C266" s="42" t="s">
        <v>200</v>
      </c>
      <c r="D266" s="42"/>
      <c r="E266" s="41" t="s">
        <v>90</v>
      </c>
      <c r="F266" s="41" t="s">
        <v>326</v>
      </c>
      <c r="G266" s="41"/>
      <c r="H266" s="41">
        <v>18.82</v>
      </c>
      <c r="I266" s="51">
        <v>6486.12</v>
      </c>
    </row>
    <row r="267" ht="28.5" customHeight="1" spans="1:9">
      <c r="A267" s="43"/>
      <c r="B267" s="44"/>
      <c r="C267" s="44" t="s">
        <v>116</v>
      </c>
      <c r="D267" s="44"/>
      <c r="E267" s="45"/>
      <c r="F267" s="45"/>
      <c r="G267" s="45"/>
      <c r="H267" s="45"/>
      <c r="I267" s="52"/>
    </row>
    <row r="268" ht="18" customHeight="1" spans="1:9">
      <c r="A268" s="40" t="s">
        <v>67</v>
      </c>
      <c r="B268" s="41" t="s">
        <v>327</v>
      </c>
      <c r="C268" s="42" t="s">
        <v>274</v>
      </c>
      <c r="D268" s="42"/>
      <c r="E268" s="41" t="s">
        <v>90</v>
      </c>
      <c r="F268" s="41" t="s">
        <v>328</v>
      </c>
      <c r="G268" s="41"/>
      <c r="H268" s="41">
        <v>30.08</v>
      </c>
      <c r="I268" s="51">
        <v>2266.83</v>
      </c>
    </row>
    <row r="269" ht="28.5" customHeight="1" spans="1:9">
      <c r="A269" s="46"/>
      <c r="B269" s="47"/>
      <c r="C269" s="47" t="s">
        <v>276</v>
      </c>
      <c r="D269" s="47"/>
      <c r="E269" s="48"/>
      <c r="F269" s="48"/>
      <c r="G269" s="48"/>
      <c r="H269" s="48"/>
      <c r="I269" s="53"/>
    </row>
    <row r="270" ht="18" customHeight="1" spans="1:9">
      <c r="A270" s="43"/>
      <c r="B270" s="44"/>
      <c r="C270" s="44" t="s">
        <v>262</v>
      </c>
      <c r="D270" s="44"/>
      <c r="E270" s="45"/>
      <c r="F270" s="45"/>
      <c r="G270" s="45"/>
      <c r="H270" s="45"/>
      <c r="I270" s="52"/>
    </row>
    <row r="271" ht="18" customHeight="1" spans="1:9">
      <c r="A271" s="40" t="s">
        <v>70</v>
      </c>
      <c r="B271" s="41" t="s">
        <v>329</v>
      </c>
      <c r="C271" s="42" t="s">
        <v>278</v>
      </c>
      <c r="D271" s="42"/>
      <c r="E271" s="41" t="s">
        <v>153</v>
      </c>
      <c r="F271" s="41" t="s">
        <v>297</v>
      </c>
      <c r="G271" s="41"/>
      <c r="H271" s="41">
        <v>31.23</v>
      </c>
      <c r="I271" s="51">
        <v>874.44</v>
      </c>
    </row>
    <row r="272" ht="41.25" customHeight="1" spans="1:9">
      <c r="A272" s="43"/>
      <c r="B272" s="44"/>
      <c r="C272" s="44" t="s">
        <v>279</v>
      </c>
      <c r="D272" s="44"/>
      <c r="E272" s="45"/>
      <c r="F272" s="45"/>
      <c r="G272" s="45"/>
      <c r="H272" s="45"/>
      <c r="I272" s="52"/>
    </row>
    <row r="273" ht="18" customHeight="1" spans="1:9">
      <c r="A273" s="40" t="s">
        <v>125</v>
      </c>
      <c r="B273" s="41" t="s">
        <v>330</v>
      </c>
      <c r="C273" s="42" t="s">
        <v>281</v>
      </c>
      <c r="D273" s="42"/>
      <c r="E273" s="41" t="s">
        <v>153</v>
      </c>
      <c r="F273" s="41" t="s">
        <v>297</v>
      </c>
      <c r="G273" s="41"/>
      <c r="H273" s="41">
        <v>169.47</v>
      </c>
      <c r="I273" s="51">
        <v>4745.16</v>
      </c>
    </row>
    <row r="274" ht="28.5" customHeight="1" spans="1:9">
      <c r="A274" s="46"/>
      <c r="B274" s="47"/>
      <c r="C274" s="47" t="s">
        <v>282</v>
      </c>
      <c r="D274" s="47"/>
      <c r="E274" s="48"/>
      <c r="F274" s="48"/>
      <c r="G274" s="48"/>
      <c r="H274" s="48"/>
      <c r="I274" s="53"/>
    </row>
    <row r="275" ht="28.5" customHeight="1" spans="1:9">
      <c r="A275" s="46"/>
      <c r="B275" s="47"/>
      <c r="C275" s="47" t="s">
        <v>284</v>
      </c>
      <c r="D275" s="47"/>
      <c r="E275" s="48"/>
      <c r="F275" s="48"/>
      <c r="G275" s="48"/>
      <c r="H275" s="48"/>
      <c r="I275" s="53"/>
    </row>
    <row r="276" ht="28.5" customHeight="1" spans="1:9">
      <c r="A276" s="43"/>
      <c r="B276" s="44"/>
      <c r="C276" s="44" t="s">
        <v>285</v>
      </c>
      <c r="D276" s="44"/>
      <c r="E276" s="45"/>
      <c r="F276" s="45"/>
      <c r="G276" s="45"/>
      <c r="H276" s="45"/>
      <c r="I276" s="52"/>
    </row>
    <row r="277" ht="18" customHeight="1" spans="1:9">
      <c r="A277" s="40" t="s">
        <v>66</v>
      </c>
      <c r="B277" s="41" t="s">
        <v>331</v>
      </c>
      <c r="C277" s="42" t="s">
        <v>287</v>
      </c>
      <c r="D277" s="42"/>
      <c r="E277" s="41" t="s">
        <v>138</v>
      </c>
      <c r="F277" s="41" t="s">
        <v>219</v>
      </c>
      <c r="G277" s="41"/>
      <c r="H277" s="41">
        <v>1410.2</v>
      </c>
      <c r="I277" s="51">
        <v>21153</v>
      </c>
    </row>
    <row r="278" ht="28.5" customHeight="1" spans="1:9">
      <c r="A278" s="46"/>
      <c r="B278" s="47"/>
      <c r="C278" s="47" t="s">
        <v>288</v>
      </c>
      <c r="D278" s="47"/>
      <c r="E278" s="48"/>
      <c r="F278" s="48"/>
      <c r="G278" s="48"/>
      <c r="H278" s="48"/>
      <c r="I278" s="53"/>
    </row>
    <row r="279" ht="28.5" customHeight="1" spans="1:9">
      <c r="A279" s="43"/>
      <c r="B279" s="44"/>
      <c r="C279" s="44" t="s">
        <v>288</v>
      </c>
      <c r="D279" s="44"/>
      <c r="E279" s="45"/>
      <c r="F279" s="45"/>
      <c r="G279" s="45"/>
      <c r="H279" s="45"/>
      <c r="I279" s="52"/>
    </row>
    <row r="280" ht="18" customHeight="1" spans="1:9">
      <c r="A280" s="37" t="s">
        <v>122</v>
      </c>
      <c r="B280" s="49"/>
      <c r="C280" s="49"/>
      <c r="D280" s="49"/>
      <c r="E280" s="49"/>
      <c r="F280" s="49"/>
      <c r="G280" s="49"/>
      <c r="H280" s="49"/>
      <c r="I280" s="54">
        <v>94727.55</v>
      </c>
    </row>
    <row r="281" ht="25.5" customHeight="1" spans="1:9">
      <c r="A281" s="14"/>
      <c r="B281" s="14"/>
      <c r="C281" s="14"/>
      <c r="D281" s="15"/>
      <c r="E281" s="15"/>
      <c r="F281" s="15"/>
      <c r="G281" s="16" t="s">
        <v>332</v>
      </c>
      <c r="H281" s="16"/>
      <c r="I281" s="16"/>
    </row>
    <row r="282" ht="39.75" customHeight="1" spans="1:9">
      <c r="A282" s="1" t="s">
        <v>80</v>
      </c>
      <c r="B282" s="1"/>
      <c r="C282" s="1"/>
      <c r="D282" s="1"/>
      <c r="E282" s="1"/>
      <c r="F282" s="1"/>
      <c r="G282" s="1"/>
      <c r="H282" s="1"/>
      <c r="I282" s="1"/>
    </row>
    <row r="283" ht="18" customHeight="1" spans="1:9">
      <c r="A283" s="3" t="s">
        <v>13</v>
      </c>
      <c r="B283" s="3"/>
      <c r="C283" s="3"/>
      <c r="D283" s="3"/>
      <c r="E283" s="3"/>
      <c r="F283" s="3"/>
      <c r="G283" s="38"/>
      <c r="H283" s="38"/>
      <c r="I283" s="38"/>
    </row>
    <row r="284" ht="28.5" customHeight="1" spans="1:9">
      <c r="A284" s="4" t="s">
        <v>14</v>
      </c>
      <c r="B284" s="5" t="s">
        <v>81</v>
      </c>
      <c r="C284" s="5" t="s">
        <v>82</v>
      </c>
      <c r="D284" s="5"/>
      <c r="E284" s="5" t="s">
        <v>83</v>
      </c>
      <c r="F284" s="5" t="s">
        <v>84</v>
      </c>
      <c r="G284" s="5"/>
      <c r="H284" s="5" t="s">
        <v>85</v>
      </c>
      <c r="I284" s="17" t="s">
        <v>86</v>
      </c>
    </row>
    <row r="285" ht="28.5" customHeight="1" spans="1:9">
      <c r="A285" s="46"/>
      <c r="B285" s="47"/>
      <c r="C285" s="47" t="s">
        <v>289</v>
      </c>
      <c r="D285" s="47"/>
      <c r="E285" s="48"/>
      <c r="F285" s="48"/>
      <c r="G285" s="48"/>
      <c r="H285" s="48"/>
      <c r="I285" s="53"/>
    </row>
    <row r="286" ht="28.5" customHeight="1" spans="1:9">
      <c r="A286" s="46"/>
      <c r="B286" s="47"/>
      <c r="C286" s="47" t="s">
        <v>97</v>
      </c>
      <c r="D286" s="47"/>
      <c r="E286" s="48"/>
      <c r="F286" s="48"/>
      <c r="G286" s="48"/>
      <c r="H286" s="48"/>
      <c r="I286" s="53"/>
    </row>
    <row r="287" ht="41.25" customHeight="1" spans="1:9">
      <c r="A287" s="43"/>
      <c r="B287" s="44"/>
      <c r="C287" s="44" t="s">
        <v>290</v>
      </c>
      <c r="D287" s="44"/>
      <c r="E287" s="45"/>
      <c r="F287" s="45"/>
      <c r="G287" s="45"/>
      <c r="H287" s="45"/>
      <c r="I287" s="52"/>
    </row>
    <row r="288" ht="18" customHeight="1" spans="1:9">
      <c r="A288" s="40" t="s">
        <v>135</v>
      </c>
      <c r="B288" s="41" t="s">
        <v>333</v>
      </c>
      <c r="C288" s="42" t="s">
        <v>292</v>
      </c>
      <c r="D288" s="42"/>
      <c r="E288" s="41" t="s">
        <v>138</v>
      </c>
      <c r="F288" s="41" t="s">
        <v>125</v>
      </c>
      <c r="G288" s="41"/>
      <c r="H288" s="41">
        <v>67.1</v>
      </c>
      <c r="I288" s="51">
        <v>536.8</v>
      </c>
    </row>
    <row r="289" ht="28.5" customHeight="1" spans="1:9">
      <c r="A289" s="46"/>
      <c r="B289" s="47"/>
      <c r="C289" s="47" t="s">
        <v>139</v>
      </c>
      <c r="D289" s="47"/>
      <c r="E289" s="48"/>
      <c r="F289" s="48"/>
      <c r="G289" s="48"/>
      <c r="H289" s="48"/>
      <c r="I289" s="53"/>
    </row>
    <row r="290" ht="28.5" customHeight="1" spans="1:9">
      <c r="A290" s="46"/>
      <c r="B290" s="47"/>
      <c r="C290" s="47" t="s">
        <v>139</v>
      </c>
      <c r="D290" s="47"/>
      <c r="E290" s="48"/>
      <c r="F290" s="48"/>
      <c r="G290" s="48"/>
      <c r="H290" s="48"/>
      <c r="I290" s="53"/>
    </row>
    <row r="291" ht="28.5" customHeight="1" spans="1:9">
      <c r="A291" s="43"/>
      <c r="B291" s="44"/>
      <c r="C291" s="44" t="s">
        <v>293</v>
      </c>
      <c r="D291" s="44"/>
      <c r="E291" s="45"/>
      <c r="F291" s="45"/>
      <c r="G291" s="45"/>
      <c r="H291" s="45"/>
      <c r="I291" s="52"/>
    </row>
    <row r="292" ht="18" customHeight="1" spans="1:9">
      <c r="A292" s="50" t="s">
        <v>122</v>
      </c>
      <c r="B292" s="55"/>
      <c r="C292" s="55"/>
      <c r="D292" s="55"/>
      <c r="E292" s="55"/>
      <c r="F292" s="55"/>
      <c r="G292" s="55"/>
      <c r="H292" s="55"/>
      <c r="I292" s="56">
        <v>536.8</v>
      </c>
    </row>
    <row r="293" ht="18" customHeight="1" spans="1:9">
      <c r="A293" s="37" t="s">
        <v>79</v>
      </c>
      <c r="B293" s="13"/>
      <c r="C293" s="13"/>
      <c r="D293" s="13"/>
      <c r="E293" s="13"/>
      <c r="F293" s="13"/>
      <c r="G293" s="13"/>
      <c r="H293" s="13"/>
      <c r="I293" s="54">
        <v>594812.53</v>
      </c>
    </row>
    <row r="294" ht="25.5" customHeight="1" spans="1:9">
      <c r="A294" s="14"/>
      <c r="B294" s="14"/>
      <c r="C294" s="14"/>
      <c r="D294" s="15"/>
      <c r="E294" s="15"/>
      <c r="F294" s="15"/>
      <c r="G294" s="16" t="s">
        <v>334</v>
      </c>
      <c r="H294" s="16"/>
      <c r="I294" s="16"/>
    </row>
  </sheetData>
  <mergeCells count="576">
    <mergeCell ref="A1:I1"/>
    <mergeCell ref="A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A29:H29"/>
    <mergeCell ref="A30:C30"/>
    <mergeCell ref="D30:F30"/>
    <mergeCell ref="G30:I30"/>
    <mergeCell ref="A31:I31"/>
    <mergeCell ref="A32:F32"/>
    <mergeCell ref="G32:I32"/>
    <mergeCell ref="C33:D33"/>
    <mergeCell ref="F33:G33"/>
    <mergeCell ref="C34:D34"/>
    <mergeCell ref="F34:G34"/>
    <mergeCell ref="C35:D35"/>
    <mergeCell ref="F35:G35"/>
    <mergeCell ref="C36:D36"/>
    <mergeCell ref="F36:G36"/>
    <mergeCell ref="C37:D37"/>
    <mergeCell ref="F37:G37"/>
    <mergeCell ref="C38:D38"/>
    <mergeCell ref="F38:G38"/>
    <mergeCell ref="C39:D39"/>
    <mergeCell ref="F39:G39"/>
    <mergeCell ref="C40:D40"/>
    <mergeCell ref="F40:G40"/>
    <mergeCell ref="C41:D41"/>
    <mergeCell ref="F41:G41"/>
    <mergeCell ref="C42:D42"/>
    <mergeCell ref="F42:G42"/>
    <mergeCell ref="C43:D43"/>
    <mergeCell ref="F43:G43"/>
    <mergeCell ref="C44:D44"/>
    <mergeCell ref="F44:G44"/>
    <mergeCell ref="C45:D45"/>
    <mergeCell ref="F45:G45"/>
    <mergeCell ref="C46:D46"/>
    <mergeCell ref="F46:G46"/>
    <mergeCell ref="C47:D47"/>
    <mergeCell ref="F47:G47"/>
    <mergeCell ref="C48:D48"/>
    <mergeCell ref="F48:G48"/>
    <mergeCell ref="C49:D49"/>
    <mergeCell ref="F49:G49"/>
    <mergeCell ref="C50:D50"/>
    <mergeCell ref="F50:G50"/>
    <mergeCell ref="C51:D51"/>
    <mergeCell ref="F51:G51"/>
    <mergeCell ref="C52:D52"/>
    <mergeCell ref="F52:G52"/>
    <mergeCell ref="C53:D53"/>
    <mergeCell ref="F53:G53"/>
    <mergeCell ref="C54:D54"/>
    <mergeCell ref="F54:G54"/>
    <mergeCell ref="C55:D55"/>
    <mergeCell ref="F55:G55"/>
    <mergeCell ref="C56:D56"/>
    <mergeCell ref="F56:G56"/>
    <mergeCell ref="A57:H57"/>
    <mergeCell ref="A58:C58"/>
    <mergeCell ref="D58:F58"/>
    <mergeCell ref="G58:I58"/>
    <mergeCell ref="A59:I59"/>
    <mergeCell ref="A60:F60"/>
    <mergeCell ref="G60:I60"/>
    <mergeCell ref="C61:D61"/>
    <mergeCell ref="F61:G61"/>
    <mergeCell ref="C62:D62"/>
    <mergeCell ref="F62:G62"/>
    <mergeCell ref="C63:D63"/>
    <mergeCell ref="F63:G63"/>
    <mergeCell ref="C64:D64"/>
    <mergeCell ref="F64:G64"/>
    <mergeCell ref="C65:D65"/>
    <mergeCell ref="F65:G65"/>
    <mergeCell ref="C66:D66"/>
    <mergeCell ref="F66:G66"/>
    <mergeCell ref="C67:D67"/>
    <mergeCell ref="F67:G67"/>
    <mergeCell ref="C68:D68"/>
    <mergeCell ref="F68:G68"/>
    <mergeCell ref="C69:D69"/>
    <mergeCell ref="F69:G69"/>
    <mergeCell ref="C70:D70"/>
    <mergeCell ref="F70:G70"/>
    <mergeCell ref="C71:D71"/>
    <mergeCell ref="F71:G71"/>
    <mergeCell ref="C72:D72"/>
    <mergeCell ref="F72:G72"/>
    <mergeCell ref="C73:D73"/>
    <mergeCell ref="F73:G73"/>
    <mergeCell ref="C74:D74"/>
    <mergeCell ref="F74:G74"/>
    <mergeCell ref="C75:D75"/>
    <mergeCell ref="F75:G75"/>
    <mergeCell ref="C76:D76"/>
    <mergeCell ref="F76:G76"/>
    <mergeCell ref="C77:D77"/>
    <mergeCell ref="F77:G77"/>
    <mergeCell ref="C78:D78"/>
    <mergeCell ref="F78:G78"/>
    <mergeCell ref="C79:D79"/>
    <mergeCell ref="F79:G79"/>
    <mergeCell ref="C80:D80"/>
    <mergeCell ref="F80:G80"/>
    <mergeCell ref="C81:D81"/>
    <mergeCell ref="F81:G81"/>
    <mergeCell ref="C82:D82"/>
    <mergeCell ref="F82:G82"/>
    <mergeCell ref="C83:D83"/>
    <mergeCell ref="F83:G83"/>
    <mergeCell ref="C84:D84"/>
    <mergeCell ref="F84:G84"/>
    <mergeCell ref="A85:H85"/>
    <mergeCell ref="A86:C86"/>
    <mergeCell ref="D86:F86"/>
    <mergeCell ref="G86:I86"/>
    <mergeCell ref="A87:I87"/>
    <mergeCell ref="A88:F88"/>
    <mergeCell ref="G88:I88"/>
    <mergeCell ref="C89:D89"/>
    <mergeCell ref="F89:G89"/>
    <mergeCell ref="C90:D90"/>
    <mergeCell ref="F90:G90"/>
    <mergeCell ref="C91:D91"/>
    <mergeCell ref="F91:G91"/>
    <mergeCell ref="C92:D92"/>
    <mergeCell ref="F92:G92"/>
    <mergeCell ref="C93:D93"/>
    <mergeCell ref="F93:G93"/>
    <mergeCell ref="C94:D94"/>
    <mergeCell ref="F94:G94"/>
    <mergeCell ref="C95:D95"/>
    <mergeCell ref="F95:G95"/>
    <mergeCell ref="C96:D96"/>
    <mergeCell ref="F96:G96"/>
    <mergeCell ref="C97:D97"/>
    <mergeCell ref="F97:G97"/>
    <mergeCell ref="C98:D98"/>
    <mergeCell ref="F98:G98"/>
    <mergeCell ref="C99:D99"/>
    <mergeCell ref="F99:G99"/>
    <mergeCell ref="C100:D100"/>
    <mergeCell ref="F100:G100"/>
    <mergeCell ref="C101:D101"/>
    <mergeCell ref="F101:G101"/>
    <mergeCell ref="C102:D102"/>
    <mergeCell ref="F102:G102"/>
    <mergeCell ref="C103:D103"/>
    <mergeCell ref="F103:G103"/>
    <mergeCell ref="C104:D104"/>
    <mergeCell ref="F104:G104"/>
    <mergeCell ref="C105:D105"/>
    <mergeCell ref="F105:G105"/>
    <mergeCell ref="C106:D106"/>
    <mergeCell ref="F106:G106"/>
    <mergeCell ref="C107:D107"/>
    <mergeCell ref="F107:G107"/>
    <mergeCell ref="C108:D108"/>
    <mergeCell ref="F108:G108"/>
    <mergeCell ref="C109:D109"/>
    <mergeCell ref="F109:G109"/>
    <mergeCell ref="C110:D110"/>
    <mergeCell ref="F110:G110"/>
    <mergeCell ref="C111:D111"/>
    <mergeCell ref="F111:G111"/>
    <mergeCell ref="C112:D112"/>
    <mergeCell ref="F112:G112"/>
    <mergeCell ref="C113:D113"/>
    <mergeCell ref="F113:G113"/>
    <mergeCell ref="C114:D114"/>
    <mergeCell ref="F114:G114"/>
    <mergeCell ref="C115:D115"/>
    <mergeCell ref="F115:G115"/>
    <mergeCell ref="A116:H116"/>
    <mergeCell ref="A117:C117"/>
    <mergeCell ref="D117:F117"/>
    <mergeCell ref="G117:I117"/>
    <mergeCell ref="A118:I118"/>
    <mergeCell ref="A119:F119"/>
    <mergeCell ref="G119:I119"/>
    <mergeCell ref="C120:D120"/>
    <mergeCell ref="F120:G120"/>
    <mergeCell ref="C121:D121"/>
    <mergeCell ref="F121:G121"/>
    <mergeCell ref="C122:D122"/>
    <mergeCell ref="F122:G122"/>
    <mergeCell ref="C123:D123"/>
    <mergeCell ref="F123:G123"/>
    <mergeCell ref="C124:D124"/>
    <mergeCell ref="F124:G124"/>
    <mergeCell ref="C125:D125"/>
    <mergeCell ref="F125:G125"/>
    <mergeCell ref="C126:D126"/>
    <mergeCell ref="F126:G126"/>
    <mergeCell ref="C127:D127"/>
    <mergeCell ref="F127:G127"/>
    <mergeCell ref="C128:D128"/>
    <mergeCell ref="F128:G128"/>
    <mergeCell ref="C129:D129"/>
    <mergeCell ref="F129:G129"/>
    <mergeCell ref="C130:D130"/>
    <mergeCell ref="F130:G130"/>
    <mergeCell ref="C131:D131"/>
    <mergeCell ref="F131:G131"/>
    <mergeCell ref="C132:D132"/>
    <mergeCell ref="F132:G132"/>
    <mergeCell ref="C133:D133"/>
    <mergeCell ref="F133:G133"/>
    <mergeCell ref="C134:D134"/>
    <mergeCell ref="F134:G134"/>
    <mergeCell ref="C135:D135"/>
    <mergeCell ref="F135:G135"/>
    <mergeCell ref="C136:D136"/>
    <mergeCell ref="F136:G136"/>
    <mergeCell ref="C137:D137"/>
    <mergeCell ref="F137:G137"/>
    <mergeCell ref="C138:D138"/>
    <mergeCell ref="F138:G138"/>
    <mergeCell ref="C139:D139"/>
    <mergeCell ref="F139:G139"/>
    <mergeCell ref="C140:D140"/>
    <mergeCell ref="F140:G140"/>
    <mergeCell ref="C141:D141"/>
    <mergeCell ref="F141:G141"/>
    <mergeCell ref="C142:D142"/>
    <mergeCell ref="F142:G142"/>
    <mergeCell ref="C143:D143"/>
    <mergeCell ref="F143:G143"/>
    <mergeCell ref="C144:D144"/>
    <mergeCell ref="F144:G144"/>
    <mergeCell ref="A145:H145"/>
    <mergeCell ref="A146:C146"/>
    <mergeCell ref="D146:F146"/>
    <mergeCell ref="G146:I146"/>
    <mergeCell ref="A147:I147"/>
    <mergeCell ref="A148:F148"/>
    <mergeCell ref="G148:I148"/>
    <mergeCell ref="C149:D149"/>
    <mergeCell ref="F149:G149"/>
    <mergeCell ref="C150:D150"/>
    <mergeCell ref="F150:G150"/>
    <mergeCell ref="C151:D151"/>
    <mergeCell ref="F151:G151"/>
    <mergeCell ref="C152:D152"/>
    <mergeCell ref="F152:G152"/>
    <mergeCell ref="C153:D153"/>
    <mergeCell ref="F153:G153"/>
    <mergeCell ref="C154:D154"/>
    <mergeCell ref="F154:G154"/>
    <mergeCell ref="C155:D155"/>
    <mergeCell ref="F155:G155"/>
    <mergeCell ref="C156:D156"/>
    <mergeCell ref="F156:G156"/>
    <mergeCell ref="C157:D157"/>
    <mergeCell ref="F157:G157"/>
    <mergeCell ref="C158:D158"/>
    <mergeCell ref="F158:G158"/>
    <mergeCell ref="C159:D159"/>
    <mergeCell ref="F159:G159"/>
    <mergeCell ref="C160:D160"/>
    <mergeCell ref="F160:G160"/>
    <mergeCell ref="C161:D161"/>
    <mergeCell ref="F161:G161"/>
    <mergeCell ref="C162:D162"/>
    <mergeCell ref="F162:G162"/>
    <mergeCell ref="C163:D163"/>
    <mergeCell ref="F163:G163"/>
    <mergeCell ref="C164:D164"/>
    <mergeCell ref="F164:G164"/>
    <mergeCell ref="C165:D165"/>
    <mergeCell ref="F165:G165"/>
    <mergeCell ref="C166:D166"/>
    <mergeCell ref="F166:G166"/>
    <mergeCell ref="C167:D167"/>
    <mergeCell ref="F167:G167"/>
    <mergeCell ref="C168:D168"/>
    <mergeCell ref="F168:G168"/>
    <mergeCell ref="C169:D169"/>
    <mergeCell ref="F169:G169"/>
    <mergeCell ref="C170:D170"/>
    <mergeCell ref="F170:G170"/>
    <mergeCell ref="A171:H171"/>
    <mergeCell ref="A172:C172"/>
    <mergeCell ref="D172:F172"/>
    <mergeCell ref="G172:I172"/>
    <mergeCell ref="A173:I173"/>
    <mergeCell ref="A174:F174"/>
    <mergeCell ref="G174:I174"/>
    <mergeCell ref="C175:D175"/>
    <mergeCell ref="F175:G175"/>
    <mergeCell ref="C176:D176"/>
    <mergeCell ref="F176:G176"/>
    <mergeCell ref="C177:D177"/>
    <mergeCell ref="F177:G177"/>
    <mergeCell ref="C178:D178"/>
    <mergeCell ref="F178:G178"/>
    <mergeCell ref="C179:D179"/>
    <mergeCell ref="F179:G179"/>
    <mergeCell ref="C180:D180"/>
    <mergeCell ref="F180:G180"/>
    <mergeCell ref="C181:D181"/>
    <mergeCell ref="F181:G181"/>
    <mergeCell ref="C182:D182"/>
    <mergeCell ref="F182:G182"/>
    <mergeCell ref="C183:D183"/>
    <mergeCell ref="F183:G183"/>
    <mergeCell ref="C184:D184"/>
    <mergeCell ref="F184:G184"/>
    <mergeCell ref="C185:D185"/>
    <mergeCell ref="F185:G185"/>
    <mergeCell ref="C186:D186"/>
    <mergeCell ref="F186:G186"/>
    <mergeCell ref="C187:D187"/>
    <mergeCell ref="F187:G187"/>
    <mergeCell ref="C188:D188"/>
    <mergeCell ref="F188:G188"/>
    <mergeCell ref="C189:D189"/>
    <mergeCell ref="F189:G189"/>
    <mergeCell ref="C190:D190"/>
    <mergeCell ref="F190:G190"/>
    <mergeCell ref="C191:D191"/>
    <mergeCell ref="F191:G191"/>
    <mergeCell ref="C192:D192"/>
    <mergeCell ref="F192:G192"/>
    <mergeCell ref="C193:D193"/>
    <mergeCell ref="F193:G193"/>
    <mergeCell ref="C194:D194"/>
    <mergeCell ref="F194:G194"/>
    <mergeCell ref="C195:D195"/>
    <mergeCell ref="F195:G195"/>
    <mergeCell ref="C196:D196"/>
    <mergeCell ref="F196:G196"/>
    <mergeCell ref="C197:D197"/>
    <mergeCell ref="F197:G197"/>
    <mergeCell ref="A198:H198"/>
    <mergeCell ref="A199:C199"/>
    <mergeCell ref="D199:F199"/>
    <mergeCell ref="G199:I199"/>
    <mergeCell ref="A200:I200"/>
    <mergeCell ref="A201:F201"/>
    <mergeCell ref="G201:I201"/>
    <mergeCell ref="C202:D202"/>
    <mergeCell ref="F202:G202"/>
    <mergeCell ref="C203:D203"/>
    <mergeCell ref="F203:G203"/>
    <mergeCell ref="C204:D204"/>
    <mergeCell ref="F204:G204"/>
    <mergeCell ref="C205:D205"/>
    <mergeCell ref="F205:G205"/>
    <mergeCell ref="C206:D206"/>
    <mergeCell ref="F206:G206"/>
    <mergeCell ref="C207:D207"/>
    <mergeCell ref="F207:G207"/>
    <mergeCell ref="C208:D208"/>
    <mergeCell ref="F208:G208"/>
    <mergeCell ref="C209:D209"/>
    <mergeCell ref="F209:G209"/>
    <mergeCell ref="C210:D210"/>
    <mergeCell ref="F210:G210"/>
    <mergeCell ref="C211:D211"/>
    <mergeCell ref="F211:G211"/>
    <mergeCell ref="C212:D212"/>
    <mergeCell ref="F212:G212"/>
    <mergeCell ref="C213:D213"/>
    <mergeCell ref="F213:G213"/>
    <mergeCell ref="C214:D214"/>
    <mergeCell ref="F214:G214"/>
    <mergeCell ref="C215:D215"/>
    <mergeCell ref="F215:G215"/>
    <mergeCell ref="C216:D216"/>
    <mergeCell ref="F216:G216"/>
    <mergeCell ref="C217:D217"/>
    <mergeCell ref="F217:G217"/>
    <mergeCell ref="C218:D218"/>
    <mergeCell ref="F218:G218"/>
    <mergeCell ref="C219:D219"/>
    <mergeCell ref="F219:G219"/>
    <mergeCell ref="C220:D220"/>
    <mergeCell ref="F220:G220"/>
    <mergeCell ref="C221:D221"/>
    <mergeCell ref="F221:G221"/>
    <mergeCell ref="C222:D222"/>
    <mergeCell ref="F222:G222"/>
    <mergeCell ref="C223:D223"/>
    <mergeCell ref="F223:G223"/>
    <mergeCell ref="C224:D224"/>
    <mergeCell ref="F224:G224"/>
    <mergeCell ref="A225:H225"/>
    <mergeCell ref="A226:C226"/>
    <mergeCell ref="D226:F226"/>
    <mergeCell ref="G226:I226"/>
    <mergeCell ref="A227:I227"/>
    <mergeCell ref="A228:F228"/>
    <mergeCell ref="G228:I228"/>
    <mergeCell ref="C229:D229"/>
    <mergeCell ref="F229:G229"/>
    <mergeCell ref="C230:D230"/>
    <mergeCell ref="F230:G230"/>
    <mergeCell ref="C231:D231"/>
    <mergeCell ref="F231:G231"/>
    <mergeCell ref="C232:D232"/>
    <mergeCell ref="F232:G232"/>
    <mergeCell ref="C233:D233"/>
    <mergeCell ref="F233:G233"/>
    <mergeCell ref="C234:D234"/>
    <mergeCell ref="F234:G234"/>
    <mergeCell ref="C235:D235"/>
    <mergeCell ref="F235:G235"/>
    <mergeCell ref="C236:D236"/>
    <mergeCell ref="F236:G236"/>
    <mergeCell ref="C237:D237"/>
    <mergeCell ref="F237:G237"/>
    <mergeCell ref="C238:D238"/>
    <mergeCell ref="F238:G238"/>
    <mergeCell ref="C239:D239"/>
    <mergeCell ref="F239:G239"/>
    <mergeCell ref="C240:D240"/>
    <mergeCell ref="F240:G240"/>
    <mergeCell ref="C241:D241"/>
    <mergeCell ref="F241:G241"/>
    <mergeCell ref="C242:D242"/>
    <mergeCell ref="F242:G242"/>
    <mergeCell ref="C243:D243"/>
    <mergeCell ref="F243:G243"/>
    <mergeCell ref="C244:D244"/>
    <mergeCell ref="F244:G244"/>
    <mergeCell ref="C245:D245"/>
    <mergeCell ref="F245:G245"/>
    <mergeCell ref="C246:D246"/>
    <mergeCell ref="F246:G246"/>
    <mergeCell ref="C247:D247"/>
    <mergeCell ref="F247:G247"/>
    <mergeCell ref="C248:D248"/>
    <mergeCell ref="F248:G248"/>
    <mergeCell ref="C249:D249"/>
    <mergeCell ref="F249:G249"/>
    <mergeCell ref="C250:D250"/>
    <mergeCell ref="F250:G250"/>
    <mergeCell ref="C251:D251"/>
    <mergeCell ref="F251:G251"/>
    <mergeCell ref="C252:D252"/>
    <mergeCell ref="F252:G252"/>
    <mergeCell ref="C253:D253"/>
    <mergeCell ref="F253:G253"/>
    <mergeCell ref="A254:H254"/>
    <mergeCell ref="A255:C255"/>
    <mergeCell ref="D255:F255"/>
    <mergeCell ref="G255:I255"/>
    <mergeCell ref="A256:I256"/>
    <mergeCell ref="A257:F257"/>
    <mergeCell ref="G257:I257"/>
    <mergeCell ref="C258:D258"/>
    <mergeCell ref="F258:G258"/>
    <mergeCell ref="C259:D259"/>
    <mergeCell ref="F259:G259"/>
    <mergeCell ref="C260:D260"/>
    <mergeCell ref="F260:G260"/>
    <mergeCell ref="C261:D261"/>
    <mergeCell ref="F261:G261"/>
    <mergeCell ref="C262:D262"/>
    <mergeCell ref="F262:G262"/>
    <mergeCell ref="C263:D263"/>
    <mergeCell ref="F263:G263"/>
    <mergeCell ref="C264:D264"/>
    <mergeCell ref="F264:G264"/>
    <mergeCell ref="C265:D265"/>
    <mergeCell ref="F265:G265"/>
    <mergeCell ref="C266:D266"/>
    <mergeCell ref="F266:G266"/>
    <mergeCell ref="C267:D267"/>
    <mergeCell ref="F267:G267"/>
    <mergeCell ref="C268:D268"/>
    <mergeCell ref="F268:G268"/>
    <mergeCell ref="C269:D269"/>
    <mergeCell ref="F269:G269"/>
    <mergeCell ref="C270:D270"/>
    <mergeCell ref="F270:G270"/>
    <mergeCell ref="C271:D271"/>
    <mergeCell ref="F271:G271"/>
    <mergeCell ref="C272:D272"/>
    <mergeCell ref="F272:G272"/>
    <mergeCell ref="C273:D273"/>
    <mergeCell ref="F273:G273"/>
    <mergeCell ref="C274:D274"/>
    <mergeCell ref="F274:G274"/>
    <mergeCell ref="C275:D275"/>
    <mergeCell ref="F275:G275"/>
    <mergeCell ref="C276:D276"/>
    <mergeCell ref="F276:G276"/>
    <mergeCell ref="C277:D277"/>
    <mergeCell ref="F277:G277"/>
    <mergeCell ref="C278:D278"/>
    <mergeCell ref="F278:G278"/>
    <mergeCell ref="C279:D279"/>
    <mergeCell ref="F279:G279"/>
    <mergeCell ref="A280:H280"/>
    <mergeCell ref="A281:C281"/>
    <mergeCell ref="D281:F281"/>
    <mergeCell ref="G281:I281"/>
    <mergeCell ref="A282:I282"/>
    <mergeCell ref="A283:F283"/>
    <mergeCell ref="G283:I283"/>
    <mergeCell ref="C284:D284"/>
    <mergeCell ref="F284:G284"/>
    <mergeCell ref="C285:D285"/>
    <mergeCell ref="F285:G285"/>
    <mergeCell ref="C286:D286"/>
    <mergeCell ref="F286:G286"/>
    <mergeCell ref="C287:D287"/>
    <mergeCell ref="F287:G287"/>
    <mergeCell ref="C288:D288"/>
    <mergeCell ref="F288:G288"/>
    <mergeCell ref="C289:D289"/>
    <mergeCell ref="F289:G289"/>
    <mergeCell ref="C290:D290"/>
    <mergeCell ref="F290:G290"/>
    <mergeCell ref="C291:D291"/>
    <mergeCell ref="F291:G291"/>
    <mergeCell ref="A292:H292"/>
    <mergeCell ref="A293:H293"/>
    <mergeCell ref="A294:C294"/>
    <mergeCell ref="D294:F294"/>
    <mergeCell ref="G294:I294"/>
  </mergeCells>
  <printOptions horizontalCentered="1"/>
  <pageMargins left="0.116416666666667" right="0.116416666666667" top="0.59375" bottom="0" header="0.59375" footer="0"/>
  <pageSetup paperSize="9" orientation="portrait"/>
  <headerFooter/>
  <rowBreaks count="10" manualBreakCount="10">
    <brk id="30" max="16383" man="1"/>
    <brk id="58" max="16383" man="1"/>
    <brk id="86" max="16383" man="1"/>
    <brk id="117" max="16383" man="1"/>
    <brk id="146" max="16383" man="1"/>
    <brk id="172" max="16383" man="1"/>
    <brk id="199" max="16383" man="1"/>
    <brk id="226" max="16383" man="1"/>
    <brk id="255" max="16383" man="1"/>
    <brk id="28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showGridLines="0" workbookViewId="0">
      <selection activeCell="A1" sqref="A1:G1"/>
    </sheetView>
  </sheetViews>
  <sheetFormatPr defaultColWidth="9" defaultRowHeight="11.25" outlineLevelRow="6" outlineLevelCol="6"/>
  <cols>
    <col min="1" max="1" width="14.6666666666667" customWidth="1"/>
    <col min="2" max="2" width="33" customWidth="1"/>
    <col min="3" max="3" width="32" customWidth="1"/>
    <col min="4" max="4" width="3.66666666666667" customWidth="1"/>
    <col min="5" max="5" width="1.83333333333333" customWidth="1"/>
    <col min="6" max="6" width="8.16666666666667" customWidth="1"/>
    <col min="7" max="7" width="22.3333333333333" customWidth="1"/>
  </cols>
  <sheetData>
    <row r="1" ht="39.75" customHeight="1" spans="1:7">
      <c r="A1" s="1" t="s">
        <v>335</v>
      </c>
      <c r="B1" s="1"/>
      <c r="C1" s="1"/>
      <c r="D1" s="1"/>
      <c r="E1" s="1"/>
      <c r="F1" s="2"/>
      <c r="G1" s="2"/>
    </row>
    <row r="2" ht="18" customHeight="1" spans="1:7">
      <c r="A2" s="3" t="s">
        <v>13</v>
      </c>
      <c r="B2" s="3"/>
      <c r="C2" s="3"/>
      <c r="D2" s="3"/>
      <c r="E2" s="3"/>
      <c r="F2" s="3"/>
      <c r="G2" s="3"/>
    </row>
    <row r="3" ht="18.75" customHeight="1" spans="1:7">
      <c r="A3" s="4" t="s">
        <v>14</v>
      </c>
      <c r="B3" s="5" t="s">
        <v>75</v>
      </c>
      <c r="C3" s="5" t="s">
        <v>76</v>
      </c>
      <c r="D3" s="5" t="s">
        <v>336</v>
      </c>
      <c r="E3" s="5"/>
      <c r="F3" s="5"/>
      <c r="G3" s="17" t="s">
        <v>337</v>
      </c>
    </row>
    <row r="4" ht="18" customHeight="1" spans="1:7">
      <c r="A4" s="6" t="s">
        <v>19</v>
      </c>
      <c r="B4" s="8" t="s">
        <v>33</v>
      </c>
      <c r="C4" s="8"/>
      <c r="D4" s="7"/>
      <c r="E4" s="7"/>
      <c r="F4" s="7"/>
      <c r="G4" s="35"/>
    </row>
    <row r="5" ht="28.5" customHeight="1" spans="1:7">
      <c r="A5" s="6" t="s">
        <v>338</v>
      </c>
      <c r="B5" s="8" t="s">
        <v>33</v>
      </c>
      <c r="C5" s="8" t="s">
        <v>339</v>
      </c>
      <c r="D5" s="8" t="s">
        <v>340</v>
      </c>
      <c r="E5" s="8"/>
      <c r="F5" s="8"/>
      <c r="G5" s="18">
        <v>22306.18</v>
      </c>
    </row>
    <row r="6" ht="18" customHeight="1" spans="1:7">
      <c r="A6" s="37" t="s">
        <v>79</v>
      </c>
      <c r="B6" s="13"/>
      <c r="C6" s="13"/>
      <c r="D6" s="13"/>
      <c r="E6" s="13"/>
      <c r="F6" s="13"/>
      <c r="G6" s="19">
        <v>22306.18</v>
      </c>
    </row>
    <row r="7" ht="25.5" customHeight="1" spans="1:7">
      <c r="A7" s="14"/>
      <c r="B7" s="14"/>
      <c r="C7" s="14"/>
      <c r="D7" s="14"/>
      <c r="E7" s="15"/>
      <c r="F7" s="16" t="s">
        <v>73</v>
      </c>
      <c r="G7" s="16"/>
    </row>
  </sheetData>
  <mergeCells count="8">
    <mergeCell ref="A1:G1"/>
    <mergeCell ref="A2:G2"/>
    <mergeCell ref="D3:F3"/>
    <mergeCell ref="D4:F4"/>
    <mergeCell ref="D5:F5"/>
    <mergeCell ref="A6:F6"/>
    <mergeCell ref="A7:D7"/>
    <mergeCell ref="F7:G7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showGridLines="0" workbookViewId="0">
      <selection activeCell="A1" sqref="A1:I1"/>
    </sheetView>
  </sheetViews>
  <sheetFormatPr defaultColWidth="9" defaultRowHeight="11.25"/>
  <cols>
    <col min="1" max="1" width="7.83333333333333" customWidth="1"/>
    <col min="2" max="2" width="19.5" customWidth="1"/>
    <col min="3" max="3" width="39.8333333333333" customWidth="1"/>
    <col min="4" max="4" width="7.66666666666667" customWidth="1"/>
    <col min="5" max="5" width="8.5" customWidth="1"/>
    <col min="6" max="6" width="1.83333333333333" customWidth="1"/>
    <col min="7" max="7" width="1.5" customWidth="1"/>
    <col min="8" max="8" width="13.8333333333333" customWidth="1"/>
    <col min="9" max="9" width="15.1666666666667" customWidth="1"/>
  </cols>
  <sheetData>
    <row r="1" ht="39.75" customHeight="1" spans="1:9">
      <c r="A1" s="1" t="s">
        <v>341</v>
      </c>
      <c r="B1" s="1"/>
      <c r="C1" s="1"/>
      <c r="D1" s="1"/>
      <c r="E1" s="1"/>
      <c r="F1" s="1"/>
      <c r="G1" s="2"/>
      <c r="H1" s="2"/>
      <c r="I1" s="2"/>
    </row>
    <row r="2" ht="18" customHeight="1" spans="1:9">
      <c r="A2" s="27" t="s">
        <v>13</v>
      </c>
      <c r="B2" s="27"/>
      <c r="C2" s="27"/>
      <c r="D2" s="27"/>
      <c r="E2" s="27"/>
      <c r="F2" s="27"/>
      <c r="G2" s="27"/>
      <c r="H2" s="27"/>
      <c r="I2" s="27"/>
    </row>
    <row r="3" ht="18" customHeight="1" spans="1:9">
      <c r="A3" s="4" t="s">
        <v>14</v>
      </c>
      <c r="B3" s="5" t="s">
        <v>342</v>
      </c>
      <c r="C3" s="5" t="s">
        <v>75</v>
      </c>
      <c r="D3" s="5" t="s">
        <v>343</v>
      </c>
      <c r="E3" s="5" t="s">
        <v>344</v>
      </c>
      <c r="F3" s="5"/>
      <c r="G3" s="5"/>
      <c r="H3" s="5" t="s">
        <v>337</v>
      </c>
      <c r="I3" s="17"/>
    </row>
    <row r="4" ht="18" customHeight="1" spans="1:9">
      <c r="A4" s="6"/>
      <c r="B4" s="8"/>
      <c r="C4" s="8"/>
      <c r="D4" s="8"/>
      <c r="E4" s="8"/>
      <c r="F4" s="8"/>
      <c r="G4" s="8"/>
      <c r="H4" s="8" t="s">
        <v>345</v>
      </c>
      <c r="I4" s="23" t="s">
        <v>346</v>
      </c>
    </row>
    <row r="5" ht="18" customHeight="1" spans="1:9">
      <c r="A5" s="28">
        <v>1</v>
      </c>
      <c r="B5" s="7"/>
      <c r="C5" s="7" t="s">
        <v>347</v>
      </c>
      <c r="D5" s="7"/>
      <c r="E5" s="7"/>
      <c r="F5" s="7"/>
      <c r="G5" s="7"/>
      <c r="H5" s="7"/>
      <c r="I5" s="35"/>
    </row>
    <row r="6" ht="18" customHeight="1" spans="1:9">
      <c r="A6" s="28" t="s">
        <v>21</v>
      </c>
      <c r="B6" s="7" t="s">
        <v>32</v>
      </c>
      <c r="C6" s="7" t="s">
        <v>348</v>
      </c>
      <c r="D6" s="8" t="s">
        <v>349</v>
      </c>
      <c r="E6" s="8" t="s">
        <v>19</v>
      </c>
      <c r="F6" s="8"/>
      <c r="G6" s="8"/>
      <c r="H6" s="8"/>
      <c r="I6" s="23"/>
    </row>
    <row r="7" ht="18" customHeight="1" spans="1:9">
      <c r="A7" s="29" t="s">
        <v>23</v>
      </c>
      <c r="B7" s="7" t="s">
        <v>350</v>
      </c>
      <c r="C7" s="7" t="s">
        <v>351</v>
      </c>
      <c r="D7" s="8" t="s">
        <v>153</v>
      </c>
      <c r="E7" s="8" t="s">
        <v>352</v>
      </c>
      <c r="F7" s="8"/>
      <c r="G7" s="8"/>
      <c r="H7" s="8">
        <v>43.77</v>
      </c>
      <c r="I7" s="23">
        <v>137.44</v>
      </c>
    </row>
    <row r="8" ht="18" customHeight="1" spans="1:9">
      <c r="A8" s="30"/>
      <c r="B8" s="7" t="s">
        <v>353</v>
      </c>
      <c r="C8" s="7" t="s">
        <v>354</v>
      </c>
      <c r="D8" s="8" t="s">
        <v>355</v>
      </c>
      <c r="E8" s="8" t="s">
        <v>356</v>
      </c>
      <c r="F8" s="8"/>
      <c r="G8" s="8"/>
      <c r="H8" s="8">
        <v>4371.14</v>
      </c>
      <c r="I8" s="23">
        <v>137.25</v>
      </c>
    </row>
    <row r="9" ht="18" customHeight="1" spans="1:9">
      <c r="A9" s="31"/>
      <c r="B9" s="7" t="s">
        <v>357</v>
      </c>
      <c r="C9" s="7" t="s">
        <v>358</v>
      </c>
      <c r="D9" s="8" t="s">
        <v>90</v>
      </c>
      <c r="E9" s="8" t="s">
        <v>359</v>
      </c>
      <c r="F9" s="8"/>
      <c r="G9" s="8"/>
      <c r="H9" s="8">
        <v>480.82</v>
      </c>
      <c r="I9" s="23">
        <v>0.19</v>
      </c>
    </row>
    <row r="10" ht="18" customHeight="1" spans="1:9">
      <c r="A10" s="29" t="s">
        <v>25</v>
      </c>
      <c r="B10" s="7" t="s">
        <v>360</v>
      </c>
      <c r="C10" s="7" t="s">
        <v>361</v>
      </c>
      <c r="D10" s="8" t="s">
        <v>153</v>
      </c>
      <c r="E10" s="8" t="s">
        <v>362</v>
      </c>
      <c r="F10" s="8"/>
      <c r="G10" s="8"/>
      <c r="H10" s="8">
        <v>56.63</v>
      </c>
      <c r="I10" s="23">
        <v>1244.73</v>
      </c>
    </row>
    <row r="11" ht="18" customHeight="1" spans="1:9">
      <c r="A11" s="31"/>
      <c r="B11" s="7" t="s">
        <v>363</v>
      </c>
      <c r="C11" s="7" t="s">
        <v>364</v>
      </c>
      <c r="D11" s="8" t="s">
        <v>355</v>
      </c>
      <c r="E11" s="8" t="s">
        <v>365</v>
      </c>
      <c r="F11" s="8"/>
      <c r="G11" s="8"/>
      <c r="H11" s="8">
        <v>5662.66</v>
      </c>
      <c r="I11" s="23">
        <v>1244.65</v>
      </c>
    </row>
    <row r="12" ht="18" customHeight="1" spans="1:9">
      <c r="A12" s="29" t="s">
        <v>27</v>
      </c>
      <c r="B12" s="7" t="s">
        <v>366</v>
      </c>
      <c r="C12" s="7" t="s">
        <v>367</v>
      </c>
      <c r="D12" s="8" t="s">
        <v>153</v>
      </c>
      <c r="E12" s="8" t="s">
        <v>368</v>
      </c>
      <c r="F12" s="8"/>
      <c r="G12" s="8"/>
      <c r="H12" s="8">
        <v>60.46</v>
      </c>
      <c r="I12" s="23">
        <v>5524.47</v>
      </c>
    </row>
    <row r="13" ht="18" customHeight="1" spans="1:9">
      <c r="A13" s="31"/>
      <c r="B13" s="7" t="s">
        <v>369</v>
      </c>
      <c r="C13" s="7" t="s">
        <v>370</v>
      </c>
      <c r="D13" s="8" t="s">
        <v>371</v>
      </c>
      <c r="E13" s="8" t="s">
        <v>372</v>
      </c>
      <c r="F13" s="8"/>
      <c r="G13" s="8"/>
      <c r="H13" s="8">
        <v>604.6</v>
      </c>
      <c r="I13" s="23">
        <v>5524.47</v>
      </c>
    </row>
    <row r="14" ht="18" customHeight="1" spans="1:9">
      <c r="A14" s="32" t="s">
        <v>373</v>
      </c>
      <c r="B14" s="8"/>
      <c r="C14" s="8"/>
      <c r="D14" s="8"/>
      <c r="E14" s="8"/>
      <c r="F14" s="8"/>
      <c r="G14" s="8"/>
      <c r="H14" s="8"/>
      <c r="I14" s="23">
        <v>6906.64</v>
      </c>
    </row>
    <row r="15" ht="18" customHeight="1" spans="1:9">
      <c r="A15" s="6" t="s">
        <v>122</v>
      </c>
      <c r="B15" s="33"/>
      <c r="C15" s="8"/>
      <c r="D15" s="8"/>
      <c r="E15" s="8"/>
      <c r="F15" s="8"/>
      <c r="G15" s="8"/>
      <c r="H15" s="8"/>
      <c r="I15" s="23">
        <v>6906.64</v>
      </c>
    </row>
    <row r="16" ht="18" customHeight="1" spans="1:9">
      <c r="A16" s="10" t="s">
        <v>374</v>
      </c>
      <c r="B16" s="34"/>
      <c r="C16" s="12"/>
      <c r="D16" s="12"/>
      <c r="E16" s="12"/>
      <c r="F16" s="12"/>
      <c r="G16" s="12"/>
      <c r="H16" s="12"/>
      <c r="I16" s="36">
        <v>6906.64</v>
      </c>
    </row>
    <row r="17" ht="25.5" customHeight="1" spans="1:9">
      <c r="A17" s="14"/>
      <c r="B17" s="14"/>
      <c r="C17" s="14"/>
      <c r="D17" s="14"/>
      <c r="E17" s="14"/>
      <c r="F17" s="15"/>
      <c r="G17" s="16" t="s">
        <v>73</v>
      </c>
      <c r="H17" s="16"/>
      <c r="I17" s="16"/>
    </row>
  </sheetData>
  <mergeCells count="22">
    <mergeCell ref="A1:I1"/>
    <mergeCell ref="A2:I2"/>
    <mergeCell ref="H3:I3"/>
    <mergeCell ref="E5:G5"/>
    <mergeCell ref="E6:G6"/>
    <mergeCell ref="E7:G7"/>
    <mergeCell ref="E8:G8"/>
    <mergeCell ref="E9:G9"/>
    <mergeCell ref="E10:G10"/>
    <mergeCell ref="E11:G11"/>
    <mergeCell ref="E12:G12"/>
    <mergeCell ref="E13:G13"/>
    <mergeCell ref="A14:H14"/>
    <mergeCell ref="A15:H15"/>
    <mergeCell ref="A16:H16"/>
    <mergeCell ref="A17:E17"/>
    <mergeCell ref="G17:I17"/>
    <mergeCell ref="A3:A4"/>
    <mergeCell ref="B3:B4"/>
    <mergeCell ref="C3:C4"/>
    <mergeCell ref="D3:D4"/>
    <mergeCell ref="E3:G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D7" sqref="D7:E7"/>
    </sheetView>
  </sheetViews>
  <sheetFormatPr defaultColWidth="9" defaultRowHeight="11.25" outlineLevelCol="7"/>
  <cols>
    <col min="1" max="1" width="10.5" customWidth="1"/>
    <col min="2" max="2" width="37.3333333333333" customWidth="1"/>
    <col min="3" max="3" width="18.5" customWidth="1"/>
    <col min="4" max="4" width="0.333333333333333" customWidth="1"/>
    <col min="5" max="5" width="15.6666666666667" customWidth="1"/>
    <col min="6" max="6" width="4.5" customWidth="1"/>
    <col min="7" max="7" width="12.6666666666667" customWidth="1"/>
    <col min="8" max="8" width="16.1666666666667" customWidth="1"/>
  </cols>
  <sheetData>
    <row r="1" ht="18" customHeight="1" spans="1:8">
      <c r="A1" s="20"/>
      <c r="B1" s="20"/>
      <c r="C1" s="20"/>
      <c r="D1" s="20"/>
      <c r="E1" s="21"/>
      <c r="F1" s="21"/>
      <c r="G1" s="16"/>
      <c r="H1" s="16"/>
    </row>
    <row r="2" ht="39.75" customHeight="1" spans="1:8">
      <c r="A2" s="1" t="s">
        <v>375</v>
      </c>
      <c r="B2" s="1"/>
      <c r="C2" s="1"/>
      <c r="D2" s="1"/>
      <c r="E2" s="1"/>
      <c r="F2" s="1"/>
      <c r="G2" s="1"/>
      <c r="H2" s="1"/>
    </row>
    <row r="3" ht="18" customHeight="1" spans="1:8">
      <c r="A3" s="3" t="s">
        <v>13</v>
      </c>
      <c r="B3" s="3"/>
      <c r="C3" s="3"/>
      <c r="D3" s="3"/>
      <c r="E3" s="3"/>
      <c r="F3" s="3"/>
      <c r="G3" s="3"/>
      <c r="H3" s="3"/>
    </row>
    <row r="4" ht="18.75" customHeight="1" spans="1:8">
      <c r="A4" s="4" t="s">
        <v>14</v>
      </c>
      <c r="B4" s="5" t="s">
        <v>75</v>
      </c>
      <c r="C4" s="5" t="s">
        <v>376</v>
      </c>
      <c r="D4" s="5" t="s">
        <v>17</v>
      </c>
      <c r="E4" s="5"/>
      <c r="F4" s="5" t="s">
        <v>337</v>
      </c>
      <c r="G4" s="5"/>
      <c r="H4" s="17" t="s">
        <v>377</v>
      </c>
    </row>
    <row r="5" ht="28.5" customHeight="1" spans="1:8">
      <c r="A5" s="6" t="s">
        <v>19</v>
      </c>
      <c r="B5" s="7" t="s">
        <v>41</v>
      </c>
      <c r="C5" s="8">
        <v>44000</v>
      </c>
      <c r="D5" s="8"/>
      <c r="E5" s="8"/>
      <c r="F5" s="22">
        <f>C5</f>
        <v>44000</v>
      </c>
      <c r="G5" s="22"/>
      <c r="H5" s="23" t="s">
        <v>378</v>
      </c>
    </row>
    <row r="6" ht="28.5" customHeight="1" spans="1:8">
      <c r="A6" s="6" t="s">
        <v>29</v>
      </c>
      <c r="B6" s="7" t="s">
        <v>43</v>
      </c>
      <c r="C6" s="8" t="s">
        <v>379</v>
      </c>
      <c r="D6" s="8"/>
      <c r="E6" s="8"/>
      <c r="F6" s="8"/>
      <c r="G6" s="8"/>
      <c r="H6" s="23"/>
    </row>
    <row r="7" ht="28.5" customHeight="1" spans="1:8">
      <c r="A7" s="6" t="s">
        <v>32</v>
      </c>
      <c r="B7" s="7" t="s">
        <v>380</v>
      </c>
      <c r="C7" s="8" t="s">
        <v>381</v>
      </c>
      <c r="D7" s="8"/>
      <c r="E7" s="8"/>
      <c r="F7" s="8"/>
      <c r="G7" s="8"/>
      <c r="H7" s="23" t="s">
        <v>382</v>
      </c>
    </row>
    <row r="8" ht="28.5" customHeight="1" spans="1:8">
      <c r="A8" s="6" t="s">
        <v>35</v>
      </c>
      <c r="B8" s="7" t="s">
        <v>383</v>
      </c>
      <c r="C8" s="8" t="s">
        <v>383</v>
      </c>
      <c r="D8" s="8"/>
      <c r="E8" s="8"/>
      <c r="F8" s="8"/>
      <c r="G8" s="8"/>
      <c r="H8" s="23" t="s">
        <v>384</v>
      </c>
    </row>
    <row r="9" ht="28.5" customHeight="1" spans="1:8">
      <c r="A9" s="6" t="s">
        <v>37</v>
      </c>
      <c r="B9" s="7" t="s">
        <v>46</v>
      </c>
      <c r="C9" s="8" t="s">
        <v>46</v>
      </c>
      <c r="D9" s="8"/>
      <c r="E9" s="8"/>
      <c r="F9" s="8"/>
      <c r="G9" s="8"/>
      <c r="H9" s="23" t="s">
        <v>385</v>
      </c>
    </row>
    <row r="10" ht="28.5" customHeight="1" spans="1:8">
      <c r="A10" s="6" t="s">
        <v>61</v>
      </c>
      <c r="B10" s="7" t="s">
        <v>48</v>
      </c>
      <c r="C10" s="8" t="s">
        <v>48</v>
      </c>
      <c r="D10" s="8"/>
      <c r="E10" s="8"/>
      <c r="F10" s="8"/>
      <c r="G10" s="8"/>
      <c r="H10" s="23" t="s">
        <v>386</v>
      </c>
    </row>
    <row r="11" ht="18" customHeight="1" spans="1:8">
      <c r="A11" s="6" t="s">
        <v>64</v>
      </c>
      <c r="B11" s="7" t="s">
        <v>50</v>
      </c>
      <c r="C11" s="8" t="s">
        <v>50</v>
      </c>
      <c r="D11" s="8"/>
      <c r="E11" s="8"/>
      <c r="F11" s="8">
        <v>9463.23</v>
      </c>
      <c r="G11" s="8"/>
      <c r="H11" s="23"/>
    </row>
    <row r="12" ht="18" customHeight="1" spans="1:8">
      <c r="A12" s="6" t="s">
        <v>67</v>
      </c>
      <c r="B12" s="7" t="s">
        <v>52</v>
      </c>
      <c r="C12" s="8" t="s">
        <v>52</v>
      </c>
      <c r="D12" s="8"/>
      <c r="E12" s="8"/>
      <c r="F12" s="8"/>
      <c r="G12" s="8"/>
      <c r="H12" s="23"/>
    </row>
    <row r="13" ht="18" customHeight="1" spans="1:8">
      <c r="A13" s="6" t="s">
        <v>70</v>
      </c>
      <c r="B13" s="7" t="s">
        <v>54</v>
      </c>
      <c r="C13" s="8" t="s">
        <v>54</v>
      </c>
      <c r="D13" s="8"/>
      <c r="E13" s="8"/>
      <c r="F13" s="8"/>
      <c r="G13" s="8"/>
      <c r="H13" s="23"/>
    </row>
    <row r="14" ht="18" customHeight="1" spans="1:8">
      <c r="A14" s="6" t="s">
        <v>125</v>
      </c>
      <c r="B14" s="7" t="s">
        <v>58</v>
      </c>
      <c r="C14" s="8" t="s">
        <v>387</v>
      </c>
      <c r="D14" s="8"/>
      <c r="E14" s="8"/>
      <c r="F14" s="8"/>
      <c r="G14" s="8"/>
      <c r="H14" s="23"/>
    </row>
    <row r="15" ht="18" customHeight="1" spans="1:8">
      <c r="A15" s="6" t="s">
        <v>66</v>
      </c>
      <c r="B15" s="7" t="s">
        <v>56</v>
      </c>
      <c r="C15" s="8" t="s">
        <v>388</v>
      </c>
      <c r="D15" s="8"/>
      <c r="E15" s="8"/>
      <c r="F15" s="8"/>
      <c r="G15" s="8"/>
      <c r="H15" s="23"/>
    </row>
    <row r="16" ht="18" customHeight="1" spans="1:8">
      <c r="A16" s="6" t="s">
        <v>135</v>
      </c>
      <c r="B16" s="7" t="s">
        <v>60</v>
      </c>
      <c r="C16" s="8" t="s">
        <v>60</v>
      </c>
      <c r="D16" s="8"/>
      <c r="E16" s="8"/>
      <c r="F16" s="8"/>
      <c r="G16" s="8"/>
      <c r="H16" s="23"/>
    </row>
    <row r="17" ht="18" customHeight="1" spans="1:8">
      <c r="A17" s="24"/>
      <c r="B17" s="11" t="s">
        <v>374</v>
      </c>
      <c r="C17" s="12"/>
      <c r="D17" s="12"/>
      <c r="E17" s="12"/>
      <c r="F17" s="25">
        <f>F11+F5</f>
        <v>53463.23</v>
      </c>
      <c r="G17" s="25"/>
      <c r="H17" s="19" t="s">
        <v>389</v>
      </c>
    </row>
    <row r="18" ht="25.5" customHeight="1" spans="1:8">
      <c r="A18" s="26"/>
      <c r="B18" s="26"/>
      <c r="C18" s="26"/>
      <c r="D18" s="26"/>
      <c r="E18" s="26"/>
      <c r="F18" s="26"/>
      <c r="G18" s="16" t="s">
        <v>73</v>
      </c>
      <c r="H18" s="16"/>
    </row>
  </sheetData>
  <mergeCells count="35">
    <mergeCell ref="A1:F1"/>
    <mergeCell ref="G1:H1"/>
    <mergeCell ref="A2:H2"/>
    <mergeCell ref="A3:H3"/>
    <mergeCell ref="D4:E4"/>
    <mergeCell ref="F4:G4"/>
    <mergeCell ref="D5:E5"/>
    <mergeCell ref="F5:G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A18:D18"/>
    <mergeCell ref="E18:F18"/>
    <mergeCell ref="G18:H1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workbookViewId="0">
      <selection activeCell="A1" sqref="A1:I1"/>
    </sheetView>
  </sheetViews>
  <sheetFormatPr defaultColWidth="9" defaultRowHeight="11.25"/>
  <cols>
    <col min="1" max="1" width="15.3333333333333" customWidth="1"/>
    <col min="2" max="2" width="41.5" customWidth="1"/>
    <col min="3" max="3" width="11.8333333333333" customWidth="1"/>
    <col min="4" max="4" width="9.66666666666667" customWidth="1"/>
    <col min="5" max="5" width="6.83333333333333" customWidth="1"/>
    <col min="6" max="6" width="1.83333333333333" customWidth="1"/>
    <col min="7" max="7" width="4.5" customWidth="1"/>
    <col min="8" max="8" width="11" customWidth="1"/>
    <col min="9" max="9" width="13.1666666666667" customWidth="1"/>
    <col min="10" max="10" width="0.166666666666667" customWidth="1"/>
  </cols>
  <sheetData>
    <row r="1" ht="39.75" customHeight="1" spans="1:9">
      <c r="A1" s="1" t="s">
        <v>390</v>
      </c>
      <c r="B1" s="1"/>
      <c r="C1" s="1"/>
      <c r="D1" s="1"/>
      <c r="E1" s="1"/>
      <c r="F1" s="1"/>
      <c r="G1" s="2"/>
      <c r="H1" s="2"/>
      <c r="I1" s="2"/>
    </row>
    <row r="2" ht="19.5" customHeight="1" spans="1:9">
      <c r="A2" s="3" t="s">
        <v>13</v>
      </c>
      <c r="B2" s="3"/>
      <c r="C2" s="3"/>
      <c r="D2" s="3"/>
      <c r="E2" s="3"/>
      <c r="F2" s="3"/>
      <c r="G2" s="3"/>
      <c r="H2" s="3"/>
      <c r="I2" s="3"/>
    </row>
    <row r="3" ht="28.5" customHeight="1" spans="1:10">
      <c r="A3" s="4" t="s">
        <v>81</v>
      </c>
      <c r="B3" s="5" t="s">
        <v>82</v>
      </c>
      <c r="C3" s="5" t="s">
        <v>391</v>
      </c>
      <c r="D3" s="5" t="s">
        <v>83</v>
      </c>
      <c r="E3" s="5" t="s">
        <v>392</v>
      </c>
      <c r="F3" s="5"/>
      <c r="G3" s="5"/>
      <c r="H3" s="5" t="s">
        <v>393</v>
      </c>
      <c r="I3" s="17" t="s">
        <v>394</v>
      </c>
      <c r="J3" s="17"/>
    </row>
    <row r="4" ht="18" customHeight="1" spans="1:10">
      <c r="A4" s="6" t="s">
        <v>395</v>
      </c>
      <c r="B4" s="7" t="s">
        <v>396</v>
      </c>
      <c r="C4" s="8" t="s">
        <v>397</v>
      </c>
      <c r="D4" s="8" t="s">
        <v>110</v>
      </c>
      <c r="E4" s="9">
        <v>14.2434</v>
      </c>
      <c r="F4" s="9"/>
      <c r="G4" s="9"/>
      <c r="H4" s="9">
        <v>363.56</v>
      </c>
      <c r="I4" s="18">
        <v>5178.33</v>
      </c>
      <c r="J4" s="18"/>
    </row>
    <row r="5" ht="18" customHeight="1" spans="1:10">
      <c r="A5" s="6" t="s">
        <v>398</v>
      </c>
      <c r="B5" s="7" t="s">
        <v>399</v>
      </c>
      <c r="C5" s="8" t="s">
        <v>400</v>
      </c>
      <c r="D5" s="8" t="s">
        <v>110</v>
      </c>
      <c r="E5" s="9">
        <v>5.5685</v>
      </c>
      <c r="F5" s="9"/>
      <c r="G5" s="9"/>
      <c r="H5" s="9">
        <v>3891.43</v>
      </c>
      <c r="I5" s="18">
        <v>21669.43</v>
      </c>
      <c r="J5" s="18"/>
    </row>
    <row r="6" ht="18" customHeight="1" spans="1:10">
      <c r="A6" s="6" t="s">
        <v>401</v>
      </c>
      <c r="B6" s="7" t="s">
        <v>183</v>
      </c>
      <c r="C6" s="8"/>
      <c r="D6" s="8" t="s">
        <v>184</v>
      </c>
      <c r="E6" s="9">
        <v>388</v>
      </c>
      <c r="F6" s="9"/>
      <c r="G6" s="9"/>
      <c r="H6" s="9">
        <v>85</v>
      </c>
      <c r="I6" s="18">
        <v>32980</v>
      </c>
      <c r="J6" s="18"/>
    </row>
    <row r="7" ht="18" customHeight="1" spans="1:10">
      <c r="A7" s="6" t="s">
        <v>402</v>
      </c>
      <c r="B7" s="7" t="s">
        <v>403</v>
      </c>
      <c r="C7" s="8" t="s">
        <v>404</v>
      </c>
      <c r="D7" s="8" t="s">
        <v>110</v>
      </c>
      <c r="E7" s="9">
        <v>0.0136</v>
      </c>
      <c r="F7" s="9"/>
      <c r="G7" s="9"/>
      <c r="H7" s="9">
        <v>603.41</v>
      </c>
      <c r="I7" s="18">
        <v>8.21</v>
      </c>
      <c r="J7" s="18"/>
    </row>
    <row r="8" ht="18" customHeight="1" spans="1:10">
      <c r="A8" s="6" t="s">
        <v>405</v>
      </c>
      <c r="B8" s="7" t="s">
        <v>406</v>
      </c>
      <c r="C8" s="8"/>
      <c r="D8" s="8" t="s">
        <v>90</v>
      </c>
      <c r="E8" s="9">
        <v>29.1947</v>
      </c>
      <c r="F8" s="9"/>
      <c r="G8" s="9"/>
      <c r="H8" s="9">
        <v>261.38</v>
      </c>
      <c r="I8" s="18">
        <v>7630.91</v>
      </c>
      <c r="J8" s="18"/>
    </row>
    <row r="9" ht="18" customHeight="1" spans="1:10">
      <c r="A9" s="6" t="s">
        <v>407</v>
      </c>
      <c r="B9" s="7" t="s">
        <v>406</v>
      </c>
      <c r="C9" s="8"/>
      <c r="D9" s="8" t="s">
        <v>90</v>
      </c>
      <c r="E9" s="9">
        <v>8.5433</v>
      </c>
      <c r="F9" s="9"/>
      <c r="G9" s="9"/>
      <c r="H9" s="9">
        <v>261.38</v>
      </c>
      <c r="I9" s="18">
        <v>2233.05</v>
      </c>
      <c r="J9" s="18"/>
    </row>
    <row r="10" ht="18" customHeight="1" spans="1:10">
      <c r="A10" s="6" t="s">
        <v>408</v>
      </c>
      <c r="B10" s="7" t="s">
        <v>409</v>
      </c>
      <c r="C10" s="8"/>
      <c r="D10" s="8" t="s">
        <v>90</v>
      </c>
      <c r="E10" s="9">
        <v>24.8914</v>
      </c>
      <c r="F10" s="9"/>
      <c r="G10" s="9"/>
      <c r="H10" s="9">
        <v>116.44</v>
      </c>
      <c r="I10" s="18">
        <v>2898.35</v>
      </c>
      <c r="J10" s="18"/>
    </row>
    <row r="11" ht="18" customHeight="1" spans="1:10">
      <c r="A11" s="6" t="s">
        <v>410</v>
      </c>
      <c r="B11" s="7" t="s">
        <v>409</v>
      </c>
      <c r="C11" s="8"/>
      <c r="D11" s="8" t="s">
        <v>90</v>
      </c>
      <c r="E11" s="9">
        <v>17.9096</v>
      </c>
      <c r="F11" s="9"/>
      <c r="G11" s="9"/>
      <c r="H11" s="9">
        <v>116.44</v>
      </c>
      <c r="I11" s="18">
        <v>2085.39</v>
      </c>
      <c r="J11" s="18"/>
    </row>
    <row r="12" ht="18" customHeight="1" spans="1:10">
      <c r="A12" s="6" t="s">
        <v>411</v>
      </c>
      <c r="B12" s="7" t="s">
        <v>412</v>
      </c>
      <c r="C12" s="8"/>
      <c r="D12" s="8" t="s">
        <v>110</v>
      </c>
      <c r="E12" s="9">
        <v>0.3432</v>
      </c>
      <c r="F12" s="9"/>
      <c r="G12" s="9"/>
      <c r="H12" s="9">
        <v>380</v>
      </c>
      <c r="I12" s="18">
        <v>130.42</v>
      </c>
      <c r="J12" s="18"/>
    </row>
    <row r="13" ht="28.5" customHeight="1" spans="1:10">
      <c r="A13" s="6" t="s">
        <v>413</v>
      </c>
      <c r="B13" s="7" t="s">
        <v>414</v>
      </c>
      <c r="C13" s="8" t="s">
        <v>415</v>
      </c>
      <c r="D13" s="8" t="s">
        <v>416</v>
      </c>
      <c r="E13" s="9">
        <v>28.075</v>
      </c>
      <c r="F13" s="9"/>
      <c r="G13" s="9"/>
      <c r="H13" s="9">
        <v>344.45</v>
      </c>
      <c r="I13" s="18">
        <v>9670.43</v>
      </c>
      <c r="J13" s="18"/>
    </row>
    <row r="14" ht="18" customHeight="1" spans="1:10">
      <c r="A14" s="6" t="s">
        <v>417</v>
      </c>
      <c r="B14" s="7" t="s">
        <v>418</v>
      </c>
      <c r="C14" s="8" t="s">
        <v>419</v>
      </c>
      <c r="D14" s="8" t="s">
        <v>153</v>
      </c>
      <c r="E14" s="9">
        <v>8.16</v>
      </c>
      <c r="F14" s="9"/>
      <c r="G14" s="9"/>
      <c r="H14" s="9">
        <v>45</v>
      </c>
      <c r="I14" s="18">
        <v>367.2</v>
      </c>
      <c r="J14" s="18"/>
    </row>
    <row r="15" ht="18" customHeight="1" spans="1:10">
      <c r="A15" s="6" t="s">
        <v>420</v>
      </c>
      <c r="B15" s="7" t="s">
        <v>421</v>
      </c>
      <c r="C15" s="8" t="s">
        <v>422</v>
      </c>
      <c r="D15" s="8" t="s">
        <v>119</v>
      </c>
      <c r="E15" s="9">
        <v>64.362</v>
      </c>
      <c r="F15" s="9"/>
      <c r="G15" s="9"/>
      <c r="H15" s="9">
        <v>52.62</v>
      </c>
      <c r="I15" s="18">
        <v>3386.73</v>
      </c>
      <c r="J15" s="18"/>
    </row>
    <row r="16" ht="18" customHeight="1" spans="1:10">
      <c r="A16" s="6" t="s">
        <v>423</v>
      </c>
      <c r="B16" s="7" t="s">
        <v>421</v>
      </c>
      <c r="C16" s="8" t="s">
        <v>424</v>
      </c>
      <c r="D16" s="8" t="s">
        <v>119</v>
      </c>
      <c r="E16" s="9">
        <v>16.32</v>
      </c>
      <c r="F16" s="9"/>
      <c r="G16" s="9"/>
      <c r="H16" s="9">
        <v>14.7</v>
      </c>
      <c r="I16" s="18">
        <v>239.9</v>
      </c>
      <c r="J16" s="18"/>
    </row>
    <row r="17" ht="18" customHeight="1" spans="1:10">
      <c r="A17" s="6" t="s">
        <v>425</v>
      </c>
      <c r="B17" s="7" t="s">
        <v>426</v>
      </c>
      <c r="C17" s="8" t="s">
        <v>427</v>
      </c>
      <c r="D17" s="8" t="s">
        <v>119</v>
      </c>
      <c r="E17" s="9">
        <v>2.02</v>
      </c>
      <c r="F17" s="9"/>
      <c r="G17" s="9"/>
      <c r="H17" s="9">
        <v>249.44</v>
      </c>
      <c r="I17" s="18">
        <v>503.87</v>
      </c>
      <c r="J17" s="18"/>
    </row>
    <row r="18" ht="18" customHeight="1" spans="1:10">
      <c r="A18" s="6" t="s">
        <v>428</v>
      </c>
      <c r="B18" s="7" t="s">
        <v>426</v>
      </c>
      <c r="C18" s="8" t="s">
        <v>429</v>
      </c>
      <c r="D18" s="8" t="s">
        <v>119</v>
      </c>
      <c r="E18" s="9">
        <v>7.07</v>
      </c>
      <c r="F18" s="9"/>
      <c r="G18" s="9"/>
      <c r="H18" s="9">
        <v>448.12</v>
      </c>
      <c r="I18" s="18">
        <v>3168.21</v>
      </c>
      <c r="J18" s="18"/>
    </row>
    <row r="19" ht="18" customHeight="1" spans="1:10">
      <c r="A19" s="6" t="s">
        <v>430</v>
      </c>
      <c r="B19" s="7" t="s">
        <v>426</v>
      </c>
      <c r="C19" s="8" t="s">
        <v>431</v>
      </c>
      <c r="D19" s="8" t="s">
        <v>119</v>
      </c>
      <c r="E19" s="9">
        <v>224.22</v>
      </c>
      <c r="F19" s="9"/>
      <c r="G19" s="9"/>
      <c r="H19" s="9">
        <v>288.43</v>
      </c>
      <c r="I19" s="18">
        <v>64671.77</v>
      </c>
      <c r="J19" s="18"/>
    </row>
    <row r="20" ht="18" customHeight="1" spans="1:10">
      <c r="A20" s="10" t="s">
        <v>432</v>
      </c>
      <c r="B20" s="11" t="s">
        <v>433</v>
      </c>
      <c r="C20" s="12"/>
      <c r="D20" s="12" t="s">
        <v>434</v>
      </c>
      <c r="E20" s="13">
        <v>27</v>
      </c>
      <c r="F20" s="13"/>
      <c r="G20" s="13"/>
      <c r="H20" s="13">
        <v>207.07</v>
      </c>
      <c r="I20" s="19">
        <v>5590.89</v>
      </c>
      <c r="J20" s="19"/>
    </row>
    <row r="21" ht="25.5" customHeight="1" spans="1:9">
      <c r="A21" s="14"/>
      <c r="B21" s="14"/>
      <c r="C21" s="14"/>
      <c r="D21" s="14"/>
      <c r="E21" s="14"/>
      <c r="F21" s="15"/>
      <c r="G21" s="16" t="s">
        <v>73</v>
      </c>
      <c r="H21" s="16"/>
      <c r="I21" s="16"/>
    </row>
  </sheetData>
  <mergeCells count="40">
    <mergeCell ref="A1:I1"/>
    <mergeCell ref="A2:I2"/>
    <mergeCell ref="E3:G3"/>
    <mergeCell ref="I3:J3"/>
    <mergeCell ref="E4:G4"/>
    <mergeCell ref="I4:J4"/>
    <mergeCell ref="E5:G5"/>
    <mergeCell ref="I5:J5"/>
    <mergeCell ref="E6:G6"/>
    <mergeCell ref="I6:J6"/>
    <mergeCell ref="E7:G7"/>
    <mergeCell ref="I7:J7"/>
    <mergeCell ref="E8:G8"/>
    <mergeCell ref="I8:J8"/>
    <mergeCell ref="E9:G9"/>
    <mergeCell ref="I9:J9"/>
    <mergeCell ref="E10:G10"/>
    <mergeCell ref="I10:J10"/>
    <mergeCell ref="E11:G11"/>
    <mergeCell ref="I11:J11"/>
    <mergeCell ref="E12:G12"/>
    <mergeCell ref="I12:J12"/>
    <mergeCell ref="E13:G13"/>
    <mergeCell ref="I13:J13"/>
    <mergeCell ref="E14:G14"/>
    <mergeCell ref="I14:J14"/>
    <mergeCell ref="E15:G15"/>
    <mergeCell ref="I15:J15"/>
    <mergeCell ref="E16:G16"/>
    <mergeCell ref="I16:J16"/>
    <mergeCell ref="E17:G17"/>
    <mergeCell ref="I17:J17"/>
    <mergeCell ref="E18:G18"/>
    <mergeCell ref="I18:J18"/>
    <mergeCell ref="E19:G19"/>
    <mergeCell ref="I19:J19"/>
    <mergeCell ref="E20:G20"/>
    <mergeCell ref="I20:J20"/>
    <mergeCell ref="A21:E21"/>
    <mergeCell ref="G21:I21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预算书封面</vt:lpstr>
      <vt:lpstr>单位工程预算价汇总表</vt:lpstr>
      <vt:lpstr>规费、税金项目清单与计价表</vt:lpstr>
      <vt:lpstr>分部分项(清单)</vt:lpstr>
      <vt:lpstr>措施项目计价表（一）</vt:lpstr>
      <vt:lpstr>措施项目计价表（二）</vt:lpstr>
      <vt:lpstr>其他项目清单与计价汇总表</vt:lpstr>
      <vt:lpstr>主要材料价格表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Mr.赵</cp:lastModifiedBy>
  <dcterms:created xsi:type="dcterms:W3CDTF">2024-10-29T16:19:00Z</dcterms:created>
  <dcterms:modified xsi:type="dcterms:W3CDTF">2024-11-04T03:33:16Z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04960EE219FA4ECC97BD310DB715E1CA_12</vt:lpwstr>
  </property>
  <property fmtid="{D5CDD505-2E9C-101B-9397-08002B2CF9AE}" pid="3" name="KSOProductBuildVer">
    <vt:lpwstr>2052-12.1.0.18608</vt:lpwstr>
  </property>
</Properties>
</file>